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DieseArbeitsmappe" defaultThemeVersion="166925"/>
  <mc:AlternateContent xmlns:mc="http://schemas.openxmlformats.org/markup-compatibility/2006">
    <mc:Choice Requires="x15">
      <x15ac:absPath xmlns:x15ac="http://schemas.microsoft.com/office/spreadsheetml/2010/11/ac" url="Z:\06_LBA\02_BL-LBA\Schulbuchverlage\Neues Template 2020\"/>
    </mc:Choice>
  </mc:AlternateContent>
  <xr:revisionPtr revIDLastSave="0" documentId="13_ncr:1_{6C07F046-B3E2-425E-8497-1C396AE807A5}" xr6:coauthVersionLast="47" xr6:coauthVersionMax="47" xr10:uidLastSave="{00000000-0000-0000-0000-000000000000}"/>
  <bookViews>
    <workbookView xWindow="-110" yWindow="-110" windowWidth="19420" windowHeight="10420" xr2:uid="{0D1D9957-D3EB-49EF-A867-9A5F945E3176}"/>
  </bookViews>
  <sheets>
    <sheet name="Meldetemplate" sheetId="1" r:id="rId1"/>
    <sheet name="Nutzungsleitfaden" sheetId="3" r:id="rId2"/>
    <sheet name="System" sheetId="2" state="veryHidden" r:id="rId3"/>
  </sheets>
  <definedNames>
    <definedName name="Tonträger">System!$B$2:$B$7</definedName>
    <definedName name="Videoclip">System!$C$2:$C$7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1" l="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0" i="1"/>
  <c r="S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O12" i="1"/>
  <c r="P12" i="1"/>
  <c r="R12"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1" i="1"/>
  <c r="P10" i="1"/>
  <c r="O11" i="1" l="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0" i="1"/>
  <c r="C9" i="1" l="1"/>
  <c r="B9" i="1"/>
  <c r="R11" i="1" l="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0" i="1"/>
  <c r="T10" i="1" l="1"/>
  <c r="E5" i="1"/>
</calcChain>
</file>

<file path=xl/sharedStrings.xml><?xml version="1.0" encoding="utf-8"?>
<sst xmlns="http://schemas.openxmlformats.org/spreadsheetml/2006/main" count="1044" uniqueCount="154">
  <si>
    <t xml:space="preserve">Labelcode </t>
  </si>
  <si>
    <t>TT/VC</t>
  </si>
  <si>
    <t>Tonträger</t>
  </si>
  <si>
    <t>Videoclip</t>
  </si>
  <si>
    <t>bitte auswählen</t>
  </si>
  <si>
    <t>Medienart</t>
  </si>
  <si>
    <t>Lizenzart</t>
  </si>
  <si>
    <t>auditiv</t>
  </si>
  <si>
    <t>audiovisuell</t>
  </si>
  <si>
    <t>Status Eingaben</t>
  </si>
  <si>
    <t>Check</t>
  </si>
  <si>
    <t>Kombinationsverbote</t>
  </si>
  <si>
    <t>Generell</t>
  </si>
  <si>
    <t>Auditiv/Audiovisuel</t>
  </si>
  <si>
    <t>VC</t>
  </si>
  <si>
    <t>TT</t>
  </si>
  <si>
    <t>Eigenproduktion</t>
  </si>
  <si>
    <t>ja</t>
  </si>
  <si>
    <t>nein</t>
  </si>
  <si>
    <t>Tracktitel (*)</t>
  </si>
  <si>
    <t>Interpret (*)</t>
  </si>
  <si>
    <t>Eigenproduktion (*)</t>
  </si>
  <si>
    <t>ISRC (*)</t>
  </si>
  <si>
    <t>(*)</t>
  </si>
  <si>
    <t>Pflichtfeld</t>
  </si>
  <si>
    <t>OK!</t>
  </si>
  <si>
    <t>Videoclip (G) darf nicht mit Auditiv gewählt werden</t>
  </si>
  <si>
    <t>Pflichtfeld nicht ausgefüllt</t>
  </si>
  <si>
    <t>Medienart ( E ) muss ausgewählt werden</t>
  </si>
  <si>
    <t>Pflichtfeld nicht ausgefüllt, Medienart ( E ) muss ausgewählt werden</t>
  </si>
  <si>
    <t>Videoclip (G) darf nicht mit Auditiv gewählt werden, Medienart ( E ) muss ausgewählt werden</t>
  </si>
  <si>
    <t>Videoclip (G) darf nicht mit Auditiv gewählt werden, Pflichtfeld nicht ausgefüllt, Medienart ( E ) muss ausgewählt werden</t>
  </si>
  <si>
    <t>Name des Herstellers / Verlages (*):</t>
  </si>
  <si>
    <t>Angaben zu verwendeten Titeln</t>
  </si>
  <si>
    <t>Spieldauer (*)</t>
  </si>
  <si>
    <t>Adresse (*):</t>
  </si>
  <si>
    <t>Name, Vorname des Ansprechpartners (*):</t>
  </si>
  <si>
    <t>E-Mail (*):</t>
  </si>
  <si>
    <t>Telefonnummer (*):</t>
  </si>
  <si>
    <t>Mitglied im Verband Bildungsmedien e.V. (*):</t>
  </si>
  <si>
    <t>Bezeichnung des Unterrichtswerkes /
Name der Veröffentlichung (Sammlung) (*)</t>
  </si>
  <si>
    <t>wenn physisch:
auditiv/audiovisuell</t>
  </si>
  <si>
    <t>Vervielfältigung von Tonträger/Videoclip (*)</t>
  </si>
  <si>
    <t>Hersteller/Produzent (*)</t>
  </si>
  <si>
    <t xml:space="preserve">Angaben zur Sammlung </t>
  </si>
  <si>
    <t>erst/schluss</t>
  </si>
  <si>
    <t>Erstmeldung</t>
  </si>
  <si>
    <t>physisch</t>
  </si>
  <si>
    <t>Videoclip (G) darf nicht mit Auditiv gewählt werden, Pflichtfeld nicht ausgefüllt</t>
  </si>
  <si>
    <t>GVL-ID:</t>
  </si>
  <si>
    <t>Zusatzlizenz</t>
  </si>
  <si>
    <t>Schullizenz</t>
  </si>
  <si>
    <t>Erst-/Absatzmeldung (*):</t>
  </si>
  <si>
    <t>Absatzmeldung</t>
  </si>
  <si>
    <t>Klassen-/Fachschaftslizenz</t>
  </si>
  <si>
    <t>Einzellizenz</t>
  </si>
  <si>
    <t>Sammlung:
 physisch/elektronisch übermittelt (*)</t>
  </si>
  <si>
    <t>elektronisch übermittelt</t>
  </si>
  <si>
    <t>wenn elektronisch übermittelt: 
Lizenzart</t>
  </si>
  <si>
    <t>Bei "elektronisch übermittelt" (D) muss Lizenzart (F) gewählt werden</t>
  </si>
  <si>
    <t>Wenn "elektronisch übermittelt" (D) muss Lizenzart (F) oder wenn "Physisch" (D) auditiv/audiovisuell ( E) bestimmt werden</t>
  </si>
  <si>
    <t>Wenn "elektronisch übermittelt" (D) muss Lizenzart (F) oder wenn "Physisch" (D) auditiv/audiovisuell ( E) bestimmt werden, Medienart ( E ) muss ausgewählt werden</t>
  </si>
  <si>
    <t>Wenn "elektronisch übermittelt" (D) muss Lizenzart (F) oder wenn "Physisch" (D) auditiv/audiovisuell ( E) bestimmt werden, Pflichtfeld nicht ausgefüllt, Medienart ( E ) muss ausgewählt werden</t>
  </si>
  <si>
    <t>Wenn "elektronisch übermittelt" (D) muss Lizenzart (F) oder wenn "Physisch" (D) auditiv/audiovisuell ( E) bestimmt werden,Pflichtfeld nicht ausgefüllt</t>
  </si>
  <si>
    <t>Videoclip (G) darf nicht mit Auditiv gewählt werden, Wenn "elektronisch übermittelt" (D) muss Lizenzart (F) oder wenn "Physisch" (D) auditiv/audiovisuell ( E) bestimmt werden, Pflichtfeld nicht ausgefüllt, Medienart ( E ) muss ausgewählt werden</t>
  </si>
  <si>
    <t>Videoclip (G) darf nicht mit Auditiv gewählt werden,Wenn "elektronisch übermittelt" (D) muss Lizenzart (F) oder wenn "Physisch" (D) auditiv/audiovisuell ( E) bestimmt werden</t>
  </si>
  <si>
    <t>Videoclip (G) darf nicht mit Auditiv gewählt werden, Wenn "elektronisch übermittelt" (D) muss Lizenzart (F) oder wenn "Physisch" (D) auditiv/audiovisuell ( E) bestimmt werden, Medienart ( E ) muss ausgewählt werden</t>
  </si>
  <si>
    <t>Videoclip (G) darf nicht mit Auditiv gewählt werden, Wenn "elektronisch übermittelt" (D) muss Lizenzart (F) oder wenn "Physisch" (D) auditiv/audiovisuell ( E) bestimmt werden, Pflichtfeld nicht ausgefüllt</t>
  </si>
  <si>
    <t>Alle Felder mit einem (*) sind Pflichtfelder</t>
  </si>
  <si>
    <r>
      <t>·</t>
    </r>
    <r>
      <rPr>
        <sz val="7"/>
        <color theme="1"/>
        <rFont val="Times New Roman"/>
        <family val="1"/>
      </rPr>
      <t xml:space="preserve">       </t>
    </r>
    <r>
      <rPr>
        <sz val="11"/>
        <color theme="1"/>
        <rFont val="Arial"/>
        <family val="2"/>
      </rPr>
      <t xml:space="preserve">Name des meldenden Herstellers/Verlages eintragen. </t>
    </r>
  </si>
  <si>
    <r>
      <t>·</t>
    </r>
    <r>
      <rPr>
        <sz val="7"/>
        <color theme="1"/>
        <rFont val="Times New Roman"/>
        <family val="1"/>
      </rPr>
      <t xml:space="preserve">       </t>
    </r>
    <r>
      <rPr>
        <sz val="11"/>
        <color theme="1"/>
        <rFont val="Arial"/>
        <family val="2"/>
      </rPr>
      <t xml:space="preserve">GVL-Identifikationsnummer eintragen (falls vorhanden). Diese wird bei einer Erstmeldung von der GVL vergeben. </t>
    </r>
  </si>
  <si>
    <r>
      <t>·</t>
    </r>
    <r>
      <rPr>
        <sz val="7"/>
        <color theme="1"/>
        <rFont val="Times New Roman"/>
        <family val="1"/>
      </rPr>
      <t xml:space="preserve">       </t>
    </r>
    <r>
      <rPr>
        <sz val="11"/>
        <color theme="1"/>
        <rFont val="Arial"/>
        <family val="2"/>
      </rPr>
      <t>Adresse des meldenden Herstellers/Verlages eintragen.</t>
    </r>
  </si>
  <si>
    <t xml:space="preserve">Zelle 3; Spalte A/B (Name, Vorname des Ansprechpartners): </t>
  </si>
  <si>
    <r>
      <t>·</t>
    </r>
    <r>
      <rPr>
        <sz val="7"/>
        <color theme="1"/>
        <rFont val="Times New Roman"/>
        <family val="1"/>
      </rPr>
      <t xml:space="preserve">       </t>
    </r>
    <r>
      <rPr>
        <sz val="11"/>
        <color theme="1"/>
        <rFont val="Arial"/>
        <family val="2"/>
      </rPr>
      <t>Name, Vorname des Ansprechpartners des meldenden Herstellers/Verlages eintragen.</t>
    </r>
  </si>
  <si>
    <r>
      <t>Definitionen</t>
    </r>
    <r>
      <rPr>
        <b/>
        <i/>
        <sz val="11"/>
        <color theme="1"/>
        <rFont val="Arial"/>
        <family val="2"/>
      </rPr>
      <t>:</t>
    </r>
  </si>
  <si>
    <r>
      <t>Erstmeldung</t>
    </r>
    <r>
      <rPr>
        <i/>
        <sz val="11"/>
        <color theme="1"/>
        <rFont val="Arial"/>
        <family val="2"/>
      </rPr>
      <t>: Die Erstmeldung ist eine Meldung über die im nächsten Abrechnungszyklus geplanten Unterrichtswerke/Sammlungen (inkl. Eigenproduktionen). Sie sollte alle geplanten Werke beinhalten, so dass Nachmeldungen möglichst vermieden werden.</t>
    </r>
  </si>
  <si>
    <r>
      <t>Absatzmeldung</t>
    </r>
    <r>
      <rPr>
        <i/>
        <sz val="11"/>
        <color theme="1"/>
        <rFont val="Arial"/>
        <family val="2"/>
      </rPr>
      <t xml:space="preserve">: Die Absatzmeldung ist die Meldung über die im Vorjahr tatsächlich abgesetzten Unterrichtswerke/Sammlungen. Sie dient als Grundlage für die Abrechnung. </t>
    </r>
  </si>
  <si>
    <r>
      <t>·</t>
    </r>
    <r>
      <rPr>
        <sz val="7"/>
        <color theme="1"/>
        <rFont val="Times New Roman"/>
        <family val="1"/>
      </rPr>
      <t xml:space="preserve">       </t>
    </r>
    <r>
      <rPr>
        <sz val="11"/>
        <color theme="1"/>
        <rFont val="Arial"/>
        <family val="2"/>
      </rPr>
      <t xml:space="preserve">E-Mail-Adresse und Telefonnummer des meldenden Herstellers/Verlages eintragen. </t>
    </r>
  </si>
  <si>
    <r>
      <t>·</t>
    </r>
    <r>
      <rPr>
        <sz val="7"/>
        <color theme="1"/>
        <rFont val="Times New Roman"/>
        <family val="1"/>
      </rPr>
      <t xml:space="preserve">       </t>
    </r>
    <r>
      <rPr>
        <sz val="11"/>
        <color theme="1"/>
        <rFont val="Arial"/>
        <family val="2"/>
      </rPr>
      <t xml:space="preserve">Wählen Sie mit Hilfe des Dropdowns aus, ob Sie Mitglied im Verband Bildungsmedien e.V. sind. </t>
    </r>
  </si>
  <si>
    <r>
      <t>Angaben zum Unterrichtswerk (ab Zeile 10)</t>
    </r>
    <r>
      <rPr>
        <b/>
        <sz val="12"/>
        <color theme="1"/>
        <rFont val="Arial"/>
        <family val="2"/>
      </rPr>
      <t xml:space="preserve">: </t>
    </r>
  </si>
  <si>
    <t>Spalte A (Bezeichnung des Unterrichtswerkes/Name der Veröffentlichung (Sammlung)):</t>
  </si>
  <si>
    <r>
      <t>·</t>
    </r>
    <r>
      <rPr>
        <sz val="7"/>
        <color theme="1"/>
        <rFont val="Times New Roman"/>
        <family val="1"/>
      </rPr>
      <t xml:space="preserve">       </t>
    </r>
    <r>
      <rPr>
        <sz val="11"/>
        <color theme="1"/>
        <rFont val="Arial"/>
        <family val="2"/>
      </rPr>
      <t xml:space="preserve">Bezeichnung des Unterrichtswerkes/Name der Veröffentlichung (Sammlung) eintragen. </t>
    </r>
  </si>
  <si>
    <t xml:space="preserve">Spalte B (Abgesetzte Exemplare): </t>
  </si>
  <si>
    <r>
      <t>·</t>
    </r>
    <r>
      <rPr>
        <sz val="7"/>
        <color theme="1"/>
        <rFont val="Times New Roman"/>
        <family val="1"/>
      </rPr>
      <t xml:space="preserve">       </t>
    </r>
    <r>
      <rPr>
        <sz val="11"/>
        <color theme="1"/>
        <rFont val="Arial"/>
        <family val="2"/>
      </rPr>
      <t xml:space="preserve">Bei einer Erstmeldung ist dieses Feld nicht auszufüllen. Bei der jährlichen Absatzmeldung ist die Anzahl der abgesetzten Exemplare einzutragen. </t>
    </r>
  </si>
  <si>
    <t xml:space="preserve">Spalte C (ISBN): </t>
  </si>
  <si>
    <r>
      <t>·</t>
    </r>
    <r>
      <rPr>
        <sz val="7"/>
        <color theme="1"/>
        <rFont val="Times New Roman"/>
        <family val="1"/>
      </rPr>
      <t xml:space="preserve">       </t>
    </r>
    <r>
      <rPr>
        <sz val="11"/>
        <color theme="1"/>
        <rFont val="Arial"/>
        <family val="2"/>
      </rPr>
      <t xml:space="preserve">Bei einer Erstmeldung ist dieses Feld nicht auszufüllen. Bei einer Absatzmeldung ist die 13-stellige ISBN-Nummer des Unterrichtswerkes einzutragen. </t>
    </r>
  </si>
  <si>
    <t xml:space="preserve">Spalte D (Sammlung: physisch / elektronisch übermittelt): </t>
  </si>
  <si>
    <r>
      <t>·</t>
    </r>
    <r>
      <rPr>
        <sz val="7"/>
        <color theme="1"/>
        <rFont val="Times New Roman"/>
        <family val="1"/>
      </rPr>
      <t xml:space="preserve">       </t>
    </r>
    <r>
      <rPr>
        <sz val="11"/>
        <color theme="1"/>
        <rFont val="Arial"/>
        <family val="2"/>
      </rPr>
      <t xml:space="preserve">Wählen Sie mit Hilfe des Dropdowns aus, ob es sich um eine physische (z.B. CD, DVD) oder um eine elektronisch übermittelte Sammlung (z.B. E-Book, Online-Sammlung) handelt. </t>
    </r>
  </si>
  <si>
    <t xml:space="preserve">Spalte E (wenn physisch: auditiv / audiovisuell): </t>
  </si>
  <si>
    <r>
      <t>·</t>
    </r>
    <r>
      <rPr>
        <sz val="7"/>
        <color theme="1"/>
        <rFont val="Times New Roman"/>
        <family val="1"/>
      </rPr>
      <t xml:space="preserve">       </t>
    </r>
    <r>
      <rPr>
        <sz val="11"/>
        <color theme="1"/>
        <rFont val="Arial"/>
        <family val="2"/>
      </rPr>
      <t xml:space="preserve">Wählen Sie mit Hilfe des Dropdowns aus, ob es sich um eine auditive (nur Ton) oder audiovisuelle (Ton und Bild) Sammlung handelt. </t>
    </r>
  </si>
  <si>
    <t xml:space="preserve">Spalte F (wenn elektronisch übermittelt: Lizenzart): </t>
  </si>
  <si>
    <r>
      <t>·</t>
    </r>
    <r>
      <rPr>
        <sz val="7"/>
        <color theme="1"/>
        <rFont val="Times New Roman"/>
        <family val="1"/>
      </rPr>
      <t xml:space="preserve">       </t>
    </r>
    <r>
      <rPr>
        <sz val="11"/>
        <color theme="1"/>
        <rFont val="Arial"/>
        <family val="2"/>
      </rPr>
      <t xml:space="preserve">Wenn es sich um eine Sammlung handelt, die elektronisch übermittelt wird, wählen Sie mit Hilfe des Dropdowns die entsprechende Lizenzart aus. </t>
    </r>
  </si>
  <si>
    <r>
      <t>Definitionen</t>
    </r>
    <r>
      <rPr>
        <sz val="11"/>
        <color theme="1"/>
        <rFont val="Arial"/>
        <family val="2"/>
      </rPr>
      <t xml:space="preserve">: </t>
    </r>
  </si>
  <si>
    <r>
      <t>Einzellizenz:</t>
    </r>
    <r>
      <rPr>
        <i/>
        <sz val="11"/>
        <color theme="1"/>
        <rFont val="Arial"/>
        <family val="2"/>
      </rPr>
      <t xml:space="preserve"> Nutzergebundene Rechtseinräumung für eine Person (auch für mehrere Geräte).</t>
    </r>
  </si>
  <si>
    <r>
      <t>Klassen-/Fachschaftslizenz:</t>
    </r>
    <r>
      <rPr>
        <i/>
        <sz val="11"/>
        <color theme="1"/>
        <rFont val="Arial"/>
        <family val="2"/>
      </rPr>
      <t xml:space="preserve"> Nutzergebundene Rechtseinräumung für eine Klasse oder einen Kurs bei Nutzung für maximal 35 Schüler oder Studierende (Klassenlizenz). Nutzergebundene Rechtseinräumung für eine Fachschaft bei Nutzung für maximal 35 Lehrkräfte (Fachschaftslizenz).</t>
    </r>
  </si>
  <si>
    <r>
      <t>Schullizenz:</t>
    </r>
    <r>
      <rPr>
        <i/>
        <sz val="11"/>
        <color theme="1"/>
        <rFont val="Arial"/>
        <family val="2"/>
      </rPr>
      <t xml:space="preserve"> Nutzergebundene Rechtseinräumung für die gesamten Schüler oder Studierenden einer Bildungseinrichtung.</t>
    </r>
  </si>
  <si>
    <r>
      <t xml:space="preserve">Zusatzlizenz: </t>
    </r>
    <r>
      <rPr>
        <i/>
        <sz val="11"/>
        <color theme="1"/>
        <rFont val="Arial"/>
        <family val="2"/>
      </rPr>
      <t>Zusätzliche Einzellizenz für jeden weiteren Nutzer.</t>
    </r>
  </si>
  <si>
    <r>
      <t>Angaben zu verwendeten Titeln (ab Zeile 10)</t>
    </r>
    <r>
      <rPr>
        <b/>
        <sz val="12"/>
        <color theme="1"/>
        <rFont val="Arial"/>
        <family val="2"/>
      </rPr>
      <t xml:space="preserve">: </t>
    </r>
  </si>
  <si>
    <t xml:space="preserve">Spalte G (Vervielfältigung von Tonträger/Videoclip): </t>
  </si>
  <si>
    <r>
      <t>·</t>
    </r>
    <r>
      <rPr>
        <sz val="7"/>
        <color theme="1"/>
        <rFont val="Times New Roman"/>
        <family val="1"/>
      </rPr>
      <t xml:space="preserve">       </t>
    </r>
    <r>
      <rPr>
        <sz val="11"/>
        <color theme="1"/>
        <rFont val="Arial"/>
        <family val="2"/>
      </rPr>
      <t xml:space="preserve">Wählen Sie mit Hilfe des Dropdowns den entsprechenden Medientyp aus. </t>
    </r>
  </si>
  <si>
    <r>
      <t>Tonträger</t>
    </r>
    <r>
      <rPr>
        <i/>
        <sz val="11"/>
        <color theme="1"/>
        <rFont val="Arial"/>
        <family val="2"/>
      </rPr>
      <t>: Er umfasst alle Audioproduktionen (Alben, Einzeltracks, etc.).</t>
    </r>
  </si>
  <si>
    <r>
      <t>Videoclip</t>
    </r>
    <r>
      <rPr>
        <i/>
        <sz val="11"/>
        <color theme="1"/>
        <rFont val="Arial"/>
        <family val="2"/>
      </rPr>
      <t>: Er umfasst Videoproduktionen zu Audiotiteln (Musikvideos)</t>
    </r>
  </si>
  <si>
    <t xml:space="preserve">Spalte H (Tracktitel): </t>
  </si>
  <si>
    <r>
      <t>·</t>
    </r>
    <r>
      <rPr>
        <sz val="7"/>
        <color theme="1"/>
        <rFont val="Times New Roman"/>
        <family val="1"/>
      </rPr>
      <t xml:space="preserve">       </t>
    </r>
    <r>
      <rPr>
        <sz val="11"/>
        <color theme="1"/>
        <rFont val="Arial"/>
        <family val="2"/>
      </rPr>
      <t xml:space="preserve">Name des Tracktitels eintragen. </t>
    </r>
  </si>
  <si>
    <t xml:space="preserve">Spalte I (Interpret): </t>
  </si>
  <si>
    <r>
      <t>·</t>
    </r>
    <r>
      <rPr>
        <sz val="7"/>
        <color theme="1"/>
        <rFont val="Times New Roman"/>
        <family val="1"/>
      </rPr>
      <t xml:space="preserve">       </t>
    </r>
    <r>
      <rPr>
        <sz val="11"/>
        <color theme="1"/>
        <rFont val="Arial"/>
        <family val="2"/>
      </rPr>
      <t xml:space="preserve">Den Interpreten des verwendeten Tracktitels eintragen. </t>
    </r>
  </si>
  <si>
    <t xml:space="preserve">Spalte J (Eigenproduktion): </t>
  </si>
  <si>
    <r>
      <t>·</t>
    </r>
    <r>
      <rPr>
        <sz val="7"/>
        <color theme="1"/>
        <rFont val="Times New Roman"/>
        <family val="1"/>
      </rPr>
      <t xml:space="preserve">       </t>
    </r>
    <r>
      <rPr>
        <sz val="11"/>
        <color theme="1"/>
        <rFont val="Arial"/>
        <family val="2"/>
      </rPr>
      <t xml:space="preserve">Wählen Sie mit Hilfe des Dropdowns aus, ob es sich bei dem verwendeten Titel um eine Eigenproduktion handelt. </t>
    </r>
  </si>
  <si>
    <r>
      <t>Definition</t>
    </r>
    <r>
      <rPr>
        <b/>
        <i/>
        <sz val="11"/>
        <color theme="1"/>
        <rFont val="Arial"/>
        <family val="2"/>
      </rPr>
      <t>:</t>
    </r>
  </si>
  <si>
    <r>
      <t>Eigenproduktion</t>
    </r>
    <r>
      <rPr>
        <i/>
        <sz val="11"/>
        <color theme="1"/>
        <rFont val="Arial"/>
        <family val="2"/>
      </rPr>
      <t>: Verwertungsrechte liegen in den Händen des meldenden Herstellers/Verlages.</t>
    </r>
  </si>
  <si>
    <t xml:space="preserve">Spalte K (Hersteller/Produzent): </t>
  </si>
  <si>
    <r>
      <t>·</t>
    </r>
    <r>
      <rPr>
        <sz val="7"/>
        <color theme="1"/>
        <rFont val="Times New Roman"/>
        <family val="1"/>
      </rPr>
      <t xml:space="preserve">       </t>
    </r>
    <r>
      <rPr>
        <sz val="11"/>
        <color theme="1"/>
        <rFont val="Arial"/>
        <family val="2"/>
      </rPr>
      <t xml:space="preserve">Produzent des verwendeten Tracktitels eintragen. </t>
    </r>
  </si>
  <si>
    <t xml:space="preserve">Spalte L (ISRC): </t>
  </si>
  <si>
    <r>
      <t>·</t>
    </r>
    <r>
      <rPr>
        <sz val="7"/>
        <color theme="1"/>
        <rFont val="Times New Roman"/>
        <family val="1"/>
      </rPr>
      <t xml:space="preserve">       </t>
    </r>
    <r>
      <rPr>
        <sz val="11"/>
        <color theme="1"/>
        <rFont val="Arial"/>
        <family val="2"/>
      </rPr>
      <t xml:space="preserve">ISRC </t>
    </r>
    <r>
      <rPr>
        <sz val="11"/>
        <color rgb="FF000000"/>
        <rFont val="Arial"/>
        <family val="2"/>
      </rPr>
      <t>(</t>
    </r>
    <r>
      <rPr>
        <i/>
        <sz val="10.5"/>
        <color rgb="FF000000"/>
        <rFont val="Arial"/>
        <family val="2"/>
      </rPr>
      <t xml:space="preserve">International Standard Recording Code) </t>
    </r>
    <r>
      <rPr>
        <sz val="11"/>
        <color theme="1"/>
        <rFont val="Arial"/>
        <family val="2"/>
      </rPr>
      <t xml:space="preserve">eintragen (bei Eigenproduktionen [s. Spalte J] wird diese Spalte deaktiviert bzw. ausgegraut). </t>
    </r>
  </si>
  <si>
    <t>ISRC - Der ISRC ist eine zwölfstellige digitale Kennung für eine Ton- oder Videoaufnahme, z. B. einen CD-Titel, die beim Premastering einer CD-Audio im Subcode eingetragen und ungehört mitgeführt werden kann. Sie dient zur Identifikation des jeweiligen Titels. [Recherchequelle: https://isrcsearch.ifpi.org/#!/search].</t>
  </si>
  <si>
    <t xml:space="preserve">Spalte M (Labelcode): </t>
  </si>
  <si>
    <r>
      <t>·</t>
    </r>
    <r>
      <rPr>
        <sz val="7"/>
        <color theme="1"/>
        <rFont val="Times New Roman"/>
        <family val="1"/>
      </rPr>
      <t xml:space="preserve">       </t>
    </r>
    <r>
      <rPr>
        <sz val="11"/>
        <color theme="1"/>
        <rFont val="Arial"/>
        <family val="2"/>
      </rPr>
      <t xml:space="preserve">Labelcode eintragen (falls vorhanden). </t>
    </r>
  </si>
  <si>
    <r>
      <t>Definition</t>
    </r>
    <r>
      <rPr>
        <i/>
        <sz val="11"/>
        <color theme="1"/>
        <rFont val="Arial"/>
        <family val="2"/>
      </rPr>
      <t>:</t>
    </r>
  </si>
  <si>
    <r>
      <t>Labelcode</t>
    </r>
    <r>
      <rPr>
        <i/>
        <sz val="11"/>
        <color theme="1"/>
        <rFont val="Arial"/>
        <family val="2"/>
      </rPr>
      <t xml:space="preserve">: Der Labelcode ist eine eindeutige vier- bis achtstellige Zahl (Beispiel: LC 12345), die für die Kennzeichnung von Tonträgern vergeben wird. </t>
    </r>
  </si>
  <si>
    <t xml:space="preserve">Spalte N (Spieldauer): </t>
  </si>
  <si>
    <r>
      <t>·</t>
    </r>
    <r>
      <rPr>
        <sz val="7"/>
        <color theme="1"/>
        <rFont val="Times New Roman"/>
        <family val="1"/>
      </rPr>
      <t xml:space="preserve">       </t>
    </r>
    <r>
      <rPr>
        <sz val="11"/>
        <color theme="1"/>
        <rFont val="Arial"/>
        <family val="2"/>
      </rPr>
      <t xml:space="preserve">Genutzte Spieldauer des verwendeten Tracktitels mit dem Format hh:mm:ss  eintragen. </t>
    </r>
  </si>
  <si>
    <t xml:space="preserve">Spalte S (Check): </t>
  </si>
  <si>
    <r>
      <t>·</t>
    </r>
    <r>
      <rPr>
        <sz val="7"/>
        <color theme="1"/>
        <rFont val="Times New Roman"/>
        <family val="1"/>
      </rPr>
      <t xml:space="preserve">       </t>
    </r>
    <r>
      <rPr>
        <sz val="11"/>
        <color theme="1"/>
        <rFont val="Arial"/>
        <family val="2"/>
      </rPr>
      <t xml:space="preserve">Das ist ein Kontrollfeld. Sollten Pflichtangeben fehlen, wird in dieser Spalte „Pflichtfeld nicht ausgefüllt“ angezeigt. </t>
    </r>
  </si>
  <si>
    <r>
      <t>·</t>
    </r>
    <r>
      <rPr>
        <sz val="7"/>
        <color theme="1"/>
        <rFont val="Times New Roman"/>
        <family val="1"/>
      </rPr>
      <t xml:space="preserve">       </t>
    </r>
    <r>
      <rPr>
        <sz val="11"/>
        <color theme="1"/>
        <rFont val="Arial"/>
        <family val="2"/>
      </rPr>
      <t xml:space="preserve">Das Feld „Status Eingaben“ ist ein Kontrollfeld. Sollten nicht alle Pflichtfelder ausgefüllt worden sein, erscheint im Kontrollfeld „unvollständig“. Hinweis! Erst nach Eingabe aller Pflichtfelder, ist der Status "OK!". </t>
    </r>
  </si>
  <si>
    <t>ISRC</t>
  </si>
  <si>
    <t>Medienart ( E ) muss ausgewählt werden, ISRC fehlt!</t>
  </si>
  <si>
    <t>Pflichtfeld nicht ausgefüllt, ISRC fehlt!</t>
  </si>
  <si>
    <t>Pflichtfeld nicht ausgefüllt, Medienart ( E ) muss ausgewählt werden, ISRC fehlt!</t>
  </si>
  <si>
    <t>Wenn "elektronisch übermittelt" (D) muss Lizenzart (F) oder wenn "Physisch" (D) auditiv/audiovisuell ( E) bestimmt werden, ISRC fehlt!</t>
  </si>
  <si>
    <t>Wenn "elektronisch übermittelt" (D) muss Lizenzart (F) oder wenn "Physisch" (D) auditiv/audiovisuell ( E) bestimmt werden, Medienart ( E ) muss ausgewählt werden, ISRC fehlt!</t>
  </si>
  <si>
    <t>Wenn "elektronisch übermittelt" (D) muss Lizenzart (F) oder wenn "Physisch" (D) auditiv/audiovisuell ( E) bestimmt werden, Pflichtfeld nicht ausgefüllt, Medienart ( E ) muss ausgewählt werden, ISRC fehlt!</t>
  </si>
  <si>
    <t>Wenn "elektronisch übermittelt" (D) muss Lizenzart (F) oder wenn "Physisch" (D) auditiv/audiovisuell ( E) bestimmt werden,Pflichtfeld nicht ausgefüllt, ISRC fehlt!</t>
  </si>
  <si>
    <t>Videoclip (G) darf nicht mit Auditiv gewählt werden, ISRC fehlt!</t>
  </si>
  <si>
    <t>Videoclip (G) darf nicht mit Auditiv gewählt werden, Medienart ( E ) muss ausgewählt werden, ISRC fehlt!</t>
  </si>
  <si>
    <t>Videoclip (G) darf nicht mit Auditiv gewählt werden, Pflichtfeld nicht ausgefüllt, Medienart ( E ) muss ausgewählt werden, ISRC fehlt!</t>
  </si>
  <si>
    <t>Videoclip (G) darf nicht mit Auditiv gewählt werden, Wenn "elektronisch übermittelt" (D) muss Lizenzart (F) oder wenn "Physisch" (D) auditiv/audiovisuell ( E) bestimmt werden, Pflichtfeld nicht ausgefüllt, Medienart ( E ) muss ausgewählt werden, ISRC fehlt!</t>
  </si>
  <si>
    <t>Videoclip (G) darf nicht mit Auditiv gewählt werden,Wenn "elektronisch übermittelt" (D) muss Lizenzart (F) oder wenn "Physisch" (D) auditiv/audiovisuell ( E) bestimmt werden, ISRC fehlt!</t>
  </si>
  <si>
    <t>Videoclip (G) darf nicht mit Auditiv gewählt werden, Wenn "elektronisch übermittelt" (D) muss Lizenzart (F) oder wenn "Physisch" (D) auditiv/audiovisuell ( E) bestimmt werden, Medienart ( E ) muss ausgewählt werden, ISRC fehlt!</t>
  </si>
  <si>
    <t>Videoclip (G) darf nicht mit Auditiv gewählt werden, Wenn "elektronisch übermittelt" (D) muss Lizenzart (F) oder wenn "Physisch" (D) auditiv/audiovisuell ( E) bestimmt werden, Pflichtfeld nicht ausgefüllt, ISRC fehlt!</t>
  </si>
  <si>
    <t>Videoclip (G) darf nicht mit Auditiv gewählt werden, Pflichtfeld nicht ausgefüllt, ISRC fehlt!</t>
  </si>
  <si>
    <t>Meldung OK! ISRC fehlt!</t>
  </si>
  <si>
    <t>bitte Auswählen</t>
  </si>
  <si>
    <t>Jahr</t>
  </si>
  <si>
    <t>für das Jahr (*):</t>
  </si>
  <si>
    <t>Zelle 4 und Zelle 5; Spalten (A/B) (Kontaktdaten):</t>
  </si>
  <si>
    <t xml:space="preserve">Zelle 3; Spalten D/E (Erst-/Absatzmeldung): </t>
  </si>
  <si>
    <t xml:space="preserve">Zelle 2; Spalten D/E (für das Jahr): </t>
  </si>
  <si>
    <t>Zelle 1; Spalten A/B (Name des Herstellers/Verlages):</t>
  </si>
  <si>
    <t xml:space="preserve">Zelle 1; Spalten D/E (GVL-ID): </t>
  </si>
  <si>
    <t xml:space="preserve">Zelle 2; Spalten A/B (Adresse): </t>
  </si>
  <si>
    <r>
      <t xml:space="preserve">·  </t>
    </r>
    <r>
      <rPr>
        <sz val="11"/>
        <color theme="1"/>
        <rFont val="Arial"/>
        <family val="2"/>
      </rPr>
      <t>Wählen Sie mit Hilfe des Dropdowns das entsprechende Abrechnungsjahr aus.</t>
    </r>
  </si>
  <si>
    <t xml:space="preserve">Zelle 6; Spalten (A/B) (Mitglied im Verband Bildungsmedien e.V.): </t>
  </si>
  <si>
    <r>
      <t xml:space="preserve">·   </t>
    </r>
    <r>
      <rPr>
        <sz val="11"/>
        <color theme="1"/>
        <rFont val="Arial"/>
        <family val="2"/>
      </rPr>
      <t xml:space="preserve">Wählen Sie mit Hilfe des Dropdowns aus, ob es sich bei Ihrer Meldung, um die Erst- oder die jährliche Absatzmeldung handelt. Die Absätze eines Jahres werden kumuliert in einer Meldung bis zum 28.02. des Folgejahres gemeldet. Die Erstmeldung enthält alle Produkte (inkl. Eigenproduktionen). Die Absatzmeldung enthält lediglich die GVL-pflichtigen Aufnahmen. </t>
    </r>
  </si>
  <si>
    <t>Zelle 5; Spalten (D/E) (Status Eingaben)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</si>
</sst>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21"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b/>
      <sz val="11"/>
      <color rgb="FFFF0000"/>
      <name val="Calibri"/>
      <family val="2"/>
      <scheme val="minor"/>
    </font>
    <font>
      <u/>
      <sz val="11"/>
      <color theme="10"/>
      <name val="Calibri"/>
      <family val="2"/>
      <scheme val="minor"/>
    </font>
    <font>
      <sz val="10"/>
      <color theme="1"/>
      <name val="Arial"/>
      <family val="2"/>
    </font>
    <font>
      <sz val="11"/>
      <color rgb="FFFF0000"/>
      <name val="Arial"/>
      <family val="2"/>
    </font>
    <font>
      <sz val="11"/>
      <color theme="1"/>
      <name val="Arial"/>
      <family val="2"/>
    </font>
    <font>
      <sz val="11"/>
      <color theme="1"/>
      <name val="Symbol"/>
      <family val="1"/>
      <charset val="2"/>
    </font>
    <font>
      <sz val="7"/>
      <color theme="1"/>
      <name val="Times New Roman"/>
      <family val="1"/>
    </font>
    <font>
      <i/>
      <sz val="11"/>
      <color theme="1"/>
      <name val="Arial"/>
      <family val="2"/>
    </font>
    <font>
      <i/>
      <sz val="11"/>
      <color rgb="FFFF0000"/>
      <name val="Arial"/>
      <family val="2"/>
    </font>
    <font>
      <b/>
      <i/>
      <sz val="11"/>
      <color theme="1"/>
      <name val="Arial"/>
      <family val="2"/>
    </font>
    <font>
      <b/>
      <i/>
      <u/>
      <sz val="11"/>
      <color theme="1"/>
      <name val="Arial"/>
      <family val="2"/>
    </font>
    <font>
      <b/>
      <sz val="12"/>
      <color rgb="FF878D00"/>
      <name val="Arial"/>
      <family val="2"/>
    </font>
    <font>
      <b/>
      <u/>
      <sz val="12"/>
      <color theme="1"/>
      <name val="Arial"/>
      <family val="2"/>
    </font>
    <font>
      <b/>
      <sz val="12"/>
      <color theme="1"/>
      <name val="Arial"/>
      <family val="2"/>
    </font>
    <font>
      <sz val="11"/>
      <color rgb="FF000000"/>
      <name val="Arial"/>
      <family val="2"/>
    </font>
    <font>
      <i/>
      <sz val="10.5"/>
      <color rgb="FF000000"/>
      <name val="Arial"/>
      <family val="2"/>
    </font>
  </fonts>
  <fills count="8">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499984740745262"/>
        <bgColor indexed="64"/>
      </patternFill>
    </fill>
  </fills>
  <borders count="18">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s>
  <cellStyleXfs count="3">
    <xf numFmtId="0" fontId="0" fillId="0" borderId="0"/>
    <xf numFmtId="164" fontId="1" fillId="0" borderId="0" applyFont="0" applyFill="0" applyBorder="0" applyAlignment="0" applyProtection="0"/>
    <xf numFmtId="0" fontId="6" fillId="0" borderId="0" applyNumberFormat="0" applyFill="0" applyBorder="0" applyAlignment="0" applyProtection="0"/>
  </cellStyleXfs>
  <cellXfs count="95">
    <xf numFmtId="0" fontId="0" fillId="0" borderId="0" xfId="0"/>
    <xf numFmtId="165" fontId="0" fillId="0" borderId="0" xfId="1" applyNumberFormat="1" applyFont="1"/>
    <xf numFmtId="0" fontId="0" fillId="0" borderId="0" xfId="0" applyAlignment="1">
      <alignment horizontal="center"/>
    </xf>
    <xf numFmtId="21" fontId="0" fillId="0" borderId="0" xfId="0" applyNumberFormat="1"/>
    <xf numFmtId="0" fontId="2" fillId="2" borderId="1" xfId="0" applyFont="1" applyFill="1" applyBorder="1" applyAlignment="1">
      <alignment horizontal="center"/>
    </xf>
    <xf numFmtId="165" fontId="2" fillId="2" borderId="1" xfId="1" applyNumberFormat="1" applyFont="1" applyFill="1" applyBorder="1" applyAlignment="1">
      <alignment horizontal="center"/>
    </xf>
    <xf numFmtId="0" fontId="0" fillId="0" borderId="2" xfId="0" applyBorder="1"/>
    <xf numFmtId="0" fontId="0" fillId="0" borderId="3" xfId="0" applyBorder="1"/>
    <xf numFmtId="0" fontId="0" fillId="0" borderId="4" xfId="0" applyBorder="1"/>
    <xf numFmtId="0" fontId="2" fillId="2" borderId="1" xfId="0" applyFont="1" applyFill="1" applyBorder="1" applyAlignment="1">
      <alignment horizontal="center" wrapText="1"/>
    </xf>
    <xf numFmtId="0" fontId="0" fillId="0" borderId="0" xfId="0" applyFill="1" applyBorder="1" applyAlignment="1">
      <alignment horizontal="right"/>
    </xf>
    <xf numFmtId="165" fontId="0" fillId="0" borderId="0" xfId="1" applyNumberFormat="1" applyFont="1" applyFill="1" applyBorder="1"/>
    <xf numFmtId="0" fontId="0" fillId="0" borderId="0" xfId="0" applyFill="1" applyBorder="1"/>
    <xf numFmtId="0" fontId="0" fillId="0" borderId="0" xfId="0" applyFill="1" applyBorder="1" applyAlignment="1">
      <alignment horizontal="center"/>
    </xf>
    <xf numFmtId="0" fontId="3" fillId="0" borderId="0" xfId="0" applyFont="1" applyFill="1" applyBorder="1" applyAlignment="1">
      <alignment horizontal="center"/>
    </xf>
    <xf numFmtId="21" fontId="0" fillId="0" borderId="0" xfId="0" applyNumberFormat="1" applyFill="1" applyBorder="1"/>
    <xf numFmtId="0" fontId="0" fillId="0" borderId="0" xfId="0" applyFill="1"/>
    <xf numFmtId="165" fontId="0" fillId="0" borderId="5" xfId="1" applyNumberFormat="1" applyFont="1" applyFill="1" applyBorder="1"/>
    <xf numFmtId="0" fontId="0" fillId="0" borderId="5" xfId="0" applyFill="1" applyBorder="1" applyAlignment="1">
      <alignment horizontal="center"/>
    </xf>
    <xf numFmtId="165" fontId="0" fillId="0" borderId="8" xfId="1" applyNumberFormat="1" applyFont="1" applyFill="1" applyBorder="1"/>
    <xf numFmtId="0" fontId="0" fillId="0" borderId="8" xfId="0" applyFill="1" applyBorder="1"/>
    <xf numFmtId="0" fontId="0" fillId="0" borderId="8" xfId="0" applyFill="1" applyBorder="1" applyAlignment="1">
      <alignment horizontal="center"/>
    </xf>
    <xf numFmtId="0" fontId="4" fillId="0" borderId="11" xfId="0" applyFont="1" applyFill="1" applyBorder="1" applyAlignment="1"/>
    <xf numFmtId="0" fontId="4" fillId="0" borderId="10" xfId="0" applyFont="1" applyFill="1" applyBorder="1" applyAlignment="1"/>
    <xf numFmtId="0" fontId="4" fillId="0" borderId="12" xfId="0" applyFont="1" applyFill="1" applyBorder="1" applyAlignment="1"/>
    <xf numFmtId="0" fontId="0" fillId="5" borderId="10" xfId="0" applyFill="1" applyBorder="1" applyAlignment="1">
      <alignment horizontal="right"/>
    </xf>
    <xf numFmtId="0" fontId="0" fillId="5" borderId="10" xfId="0" applyFill="1" applyBorder="1" applyAlignment="1">
      <alignment horizontal="center"/>
    </xf>
    <xf numFmtId="0" fontId="0" fillId="0" borderId="0" xfId="0" applyBorder="1"/>
    <xf numFmtId="0" fontId="4" fillId="0" borderId="10" xfId="0" applyFont="1" applyFill="1" applyBorder="1" applyAlignment="1">
      <alignment horizontal="left"/>
    </xf>
    <xf numFmtId="0" fontId="3" fillId="0" borderId="6" xfId="0" applyFont="1" applyFill="1" applyBorder="1"/>
    <xf numFmtId="0" fontId="3" fillId="0" borderId="7" xfId="0" applyFont="1" applyFill="1" applyBorder="1"/>
    <xf numFmtId="0" fontId="3" fillId="0" borderId="9" xfId="0" applyFont="1" applyFill="1" applyBorder="1"/>
    <xf numFmtId="0" fontId="3" fillId="0" borderId="0" xfId="0" applyFont="1" applyFill="1" applyBorder="1"/>
    <xf numFmtId="0" fontId="3" fillId="0" borderId="0" xfId="0" applyFont="1"/>
    <xf numFmtId="0" fontId="2" fillId="2" borderId="14" xfId="0" applyFont="1" applyFill="1" applyBorder="1" applyAlignment="1">
      <alignment horizontal="center" wrapText="1"/>
    </xf>
    <xf numFmtId="0" fontId="0" fillId="4" borderId="16" xfId="0" applyFill="1" applyBorder="1"/>
    <xf numFmtId="0" fontId="0" fillId="4" borderId="0" xfId="0" applyFill="1" applyBorder="1"/>
    <xf numFmtId="165" fontId="0" fillId="4" borderId="0" xfId="1" applyNumberFormat="1" applyFont="1" applyFill="1" applyBorder="1"/>
    <xf numFmtId="0" fontId="0" fillId="4" borderId="7" xfId="0" applyFill="1" applyBorder="1" applyAlignment="1">
      <alignment horizontal="center"/>
    </xf>
    <xf numFmtId="0" fontId="0" fillId="4" borderId="0" xfId="0" applyFill="1" applyBorder="1" applyAlignment="1">
      <alignment horizontal="center"/>
    </xf>
    <xf numFmtId="0" fontId="0" fillId="4" borderId="17" xfId="0" applyFill="1" applyBorder="1"/>
    <xf numFmtId="0" fontId="0" fillId="4" borderId="8" xfId="0" applyFill="1" applyBorder="1"/>
    <xf numFmtId="165" fontId="0" fillId="4" borderId="8" xfId="1" applyNumberFormat="1" applyFont="1" applyFill="1" applyBorder="1"/>
    <xf numFmtId="0" fontId="0" fillId="4" borderId="8" xfId="0" applyFill="1" applyBorder="1" applyAlignment="1">
      <alignment horizontal="center"/>
    </xf>
    <xf numFmtId="21" fontId="2" fillId="2" borderId="15" xfId="0" applyNumberFormat="1" applyFont="1" applyFill="1" applyBorder="1" applyAlignment="1">
      <alignment horizontal="center"/>
    </xf>
    <xf numFmtId="0" fontId="0" fillId="3" borderId="0" xfId="0" applyFill="1" applyBorder="1"/>
    <xf numFmtId="21" fontId="0" fillId="3" borderId="7" xfId="0" applyNumberFormat="1" applyFill="1" applyBorder="1"/>
    <xf numFmtId="0" fontId="0" fillId="3" borderId="8" xfId="0" applyFill="1" applyBorder="1"/>
    <xf numFmtId="21" fontId="0" fillId="3" borderId="9" xfId="0" applyNumberFormat="1" applyFill="1" applyBorder="1"/>
    <xf numFmtId="0" fontId="0" fillId="6" borderId="3" xfId="0" applyFill="1" applyBorder="1"/>
    <xf numFmtId="0" fontId="0" fillId="6" borderId="2" xfId="0" applyFill="1" applyBorder="1"/>
    <xf numFmtId="0" fontId="0" fillId="0" borderId="3" xfId="0" applyFill="1" applyBorder="1"/>
    <xf numFmtId="0" fontId="0" fillId="0" borderId="2" xfId="0" applyFill="1" applyBorder="1"/>
    <xf numFmtId="0" fontId="4" fillId="0" borderId="0" xfId="0" applyFont="1" applyFill="1" applyBorder="1" applyAlignment="1">
      <alignment horizontal="left"/>
    </xf>
    <xf numFmtId="0" fontId="0" fillId="0" borderId="0" xfId="0" applyBorder="1" applyAlignment="1">
      <alignment horizontal="center"/>
    </xf>
    <xf numFmtId="0" fontId="4" fillId="5" borderId="12" xfId="0" applyFont="1" applyFill="1" applyBorder="1" applyAlignment="1">
      <alignment horizontal="center"/>
    </xf>
    <xf numFmtId="0" fontId="0" fillId="0" borderId="0" xfId="0" applyNumberFormat="1" applyFill="1" applyBorder="1"/>
    <xf numFmtId="0" fontId="0" fillId="0" borderId="0" xfId="0" applyNumberFormat="1" applyFill="1"/>
    <xf numFmtId="0" fontId="2" fillId="2" borderId="3" xfId="0" applyFont="1" applyFill="1" applyBorder="1" applyAlignment="1">
      <alignment horizontal="left"/>
    </xf>
    <xf numFmtId="0" fontId="4" fillId="5" borderId="10" xfId="0" applyFont="1"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0" fillId="4" borderId="0" xfId="0" applyFont="1" applyFill="1" applyBorder="1"/>
    <xf numFmtId="0" fontId="5" fillId="0" borderId="8" xfId="0" applyFont="1" applyFill="1" applyBorder="1" applyAlignment="1">
      <alignment horizontal="center"/>
    </xf>
    <xf numFmtId="0" fontId="6" fillId="5" borderId="10" xfId="2" applyFill="1" applyBorder="1" applyAlignment="1">
      <alignment horizontal="right"/>
    </xf>
    <xf numFmtId="0" fontId="0" fillId="7" borderId="10" xfId="0" applyFill="1" applyBorder="1" applyAlignment="1">
      <alignment horizontal="center"/>
    </xf>
    <xf numFmtId="49" fontId="2" fillId="2" borderId="1" xfId="0" applyNumberFormat="1" applyFont="1" applyFill="1" applyBorder="1" applyAlignment="1">
      <alignment horizontal="center"/>
    </xf>
    <xf numFmtId="49" fontId="0" fillId="0" borderId="0" xfId="0" applyNumberFormat="1" applyFill="1" applyAlignment="1">
      <alignment horizontal="center"/>
    </xf>
    <xf numFmtId="49" fontId="0" fillId="0" borderId="0" xfId="0" applyNumberFormat="1" applyFill="1" applyBorder="1" applyAlignment="1">
      <alignment horizontal="center"/>
    </xf>
    <xf numFmtId="49" fontId="0" fillId="3" borderId="0" xfId="0" applyNumberFormat="1" applyFill="1" applyBorder="1" applyAlignment="1">
      <alignment horizontal="center"/>
    </xf>
    <xf numFmtId="49" fontId="0" fillId="0" borderId="0" xfId="0" applyNumberFormat="1" applyAlignment="1">
      <alignment horizontal="center"/>
    </xf>
    <xf numFmtId="0" fontId="8"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horizontal="left" vertical="center" indent="4"/>
    </xf>
    <xf numFmtId="0" fontId="9" fillId="0" borderId="0" xfId="0" applyFont="1" applyAlignment="1">
      <alignment horizontal="left" vertical="center" indent="4"/>
    </xf>
    <xf numFmtId="0" fontId="15" fillId="0" borderId="0" xfId="0" applyFont="1" applyAlignment="1">
      <alignment horizontal="left" vertical="center" indent="4"/>
    </xf>
    <xf numFmtId="0" fontId="14" fillId="0" borderId="0" xfId="0" applyFont="1" applyAlignment="1">
      <alignment horizontal="left" vertical="center" indent="4"/>
    </xf>
    <xf numFmtId="0" fontId="9" fillId="0" borderId="0" xfId="0" applyFont="1" applyAlignment="1">
      <alignment horizontal="left" vertical="center" indent="5"/>
    </xf>
    <xf numFmtId="0" fontId="16" fillId="0" borderId="0" xfId="0" applyFont="1" applyAlignment="1">
      <alignment vertical="center"/>
    </xf>
    <xf numFmtId="0" fontId="17" fillId="0" borderId="0" xfId="0" applyFont="1" applyAlignment="1">
      <alignment vertical="center"/>
    </xf>
    <xf numFmtId="0" fontId="7" fillId="0" borderId="0" xfId="0" applyFont="1" applyAlignment="1">
      <alignment horizontal="left" vertical="center" indent="14"/>
    </xf>
    <xf numFmtId="0" fontId="13" fillId="0" borderId="0" xfId="0" applyFont="1" applyAlignment="1">
      <alignment horizontal="left" vertical="center" indent="4"/>
    </xf>
    <xf numFmtId="0" fontId="6" fillId="0" borderId="0" xfId="2" applyAlignment="1">
      <alignment horizontal="left" vertical="center" indent="4"/>
    </xf>
    <xf numFmtId="0" fontId="12" fillId="0" borderId="0" xfId="0" applyFont="1" applyAlignment="1">
      <alignment horizontal="left" vertical="center" indent="4"/>
    </xf>
    <xf numFmtId="0" fontId="0" fillId="0" borderId="0" xfId="0" applyAlignment="1">
      <alignment horizontal="left"/>
    </xf>
    <xf numFmtId="0" fontId="10" fillId="0" borderId="0" xfId="0" applyFont="1" applyAlignment="1">
      <alignment horizontal="left" vertical="center" indent="3"/>
    </xf>
    <xf numFmtId="0" fontId="9" fillId="0" borderId="0" xfId="0" applyFont="1" applyAlignment="1">
      <alignment horizontal="left" vertical="center"/>
    </xf>
    <xf numFmtId="0" fontId="9" fillId="0" borderId="0" xfId="0" applyFont="1"/>
    <xf numFmtId="0" fontId="2" fillId="3" borderId="13"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4" borderId="13" xfId="0" applyFont="1" applyFill="1" applyBorder="1" applyAlignment="1">
      <alignment horizontal="center"/>
    </xf>
    <xf numFmtId="0" fontId="2" fillId="4" borderId="5" xfId="0" applyFont="1" applyFill="1" applyBorder="1" applyAlignment="1">
      <alignment horizontal="center"/>
    </xf>
    <xf numFmtId="0" fontId="2" fillId="4" borderId="6" xfId="0" applyFont="1" applyFill="1" applyBorder="1" applyAlignment="1">
      <alignment horizontal="center"/>
    </xf>
  </cellXfs>
  <cellStyles count="3">
    <cellStyle name="Komma" xfId="1" builtinId="3"/>
    <cellStyle name="Link" xfId="2" builtinId="8"/>
    <cellStyle name="Standard" xfId="0" builtinId="0"/>
  </cellStyles>
  <dxfs count="11">
    <dxf>
      <fill>
        <patternFill>
          <bgColor rgb="FFFFFF00"/>
        </patternFill>
      </fill>
    </dxf>
    <dxf>
      <fill>
        <patternFill>
          <bgColor theme="2" tint="-0.499984740745262"/>
        </patternFill>
      </fill>
    </dxf>
    <dxf>
      <font>
        <color theme="0" tint="-0.499984740745262"/>
      </font>
      <fill>
        <patternFill>
          <bgColor theme="1" tint="0.499984740745262"/>
        </patternFill>
      </fill>
    </dxf>
    <dxf>
      <font>
        <color theme="0" tint="-0.499984740745262"/>
      </font>
      <fill>
        <patternFill>
          <bgColor theme="1" tint="0.499984740745262"/>
        </patternFill>
      </fill>
    </dxf>
    <dxf>
      <fill>
        <patternFill>
          <bgColor rgb="FFFFFF99"/>
        </patternFill>
      </fill>
    </dxf>
    <dxf>
      <font>
        <color theme="1" tint="0.499984740745262"/>
      </font>
      <fill>
        <patternFill>
          <bgColor theme="1" tint="0.499984740745262"/>
        </patternFill>
      </fill>
    </dxf>
    <dxf>
      <fill>
        <patternFill>
          <bgColor theme="7"/>
        </patternFill>
      </fill>
    </dxf>
    <dxf>
      <fill>
        <patternFill>
          <bgColor rgb="FFFFFF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1043133</xdr:colOff>
      <xdr:row>0</xdr:row>
      <xdr:rowOff>0</xdr:rowOff>
    </xdr:from>
    <xdr:to>
      <xdr:col>6</xdr:col>
      <xdr:colOff>502378</xdr:colOff>
      <xdr:row>5</xdr:row>
      <xdr:rowOff>208353</xdr:rowOff>
    </xdr:to>
    <xdr:pic>
      <xdr:nvPicPr>
        <xdr:cNvPr id="3" name="Grafik 2">
          <a:extLst>
            <a:ext uri="{FF2B5EF4-FFF2-40B4-BE49-F238E27FC236}">
              <a16:creationId xmlns:a16="http://schemas.microsoft.com/office/drawing/2014/main" id="{36CEB3DA-DB61-405A-8F84-84642A4A7A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85309" y="0"/>
          <a:ext cx="1644617" cy="132894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isrcsearch.ifp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6F996-0C51-44C6-B40F-38FD0528E682}">
  <sheetPr codeName="Tabelle1"/>
  <dimension ref="A1:AC185"/>
  <sheetViews>
    <sheetView tabSelected="1" view="pageBreakPreview" zoomScale="77" zoomScaleNormal="70" zoomScaleSheetLayoutView="77" workbookViewId="0">
      <selection activeCell="E2" sqref="E2"/>
    </sheetView>
  </sheetViews>
  <sheetFormatPr baseColWidth="10" defaultRowHeight="14.5" x14ac:dyDescent="0.35"/>
  <cols>
    <col min="1" max="1" width="51.54296875" bestFit="1" customWidth="1"/>
    <col min="2" max="2" width="30.453125" customWidth="1"/>
    <col min="3" max="3" width="14.54296875" style="1" bestFit="1" customWidth="1"/>
    <col min="4" max="4" width="28.81640625" bestFit="1" customWidth="1"/>
    <col min="5" max="5" width="24.1796875" style="2" customWidth="1"/>
    <col min="6" max="6" width="32.1796875" style="2" customWidth="1"/>
    <col min="7" max="7" width="25.453125" style="33" bestFit="1" customWidth="1"/>
    <col min="8" max="8" width="23" style="2" bestFit="1" customWidth="1"/>
    <col min="9" max="9" width="28.54296875" customWidth="1"/>
    <col min="10" max="10" width="24.81640625" bestFit="1" customWidth="1"/>
    <col min="11" max="11" width="30" bestFit="1" customWidth="1"/>
    <col min="12" max="12" width="15.1796875" style="70" customWidth="1"/>
    <col min="13" max="13" width="28.54296875" customWidth="1"/>
    <col min="14" max="14" width="18" bestFit="1" customWidth="1"/>
    <col min="15" max="15" width="12.54296875" style="3" hidden="1" customWidth="1"/>
    <col min="16" max="19" width="11.453125" hidden="1" customWidth="1"/>
    <col min="20" max="20" width="103.81640625" customWidth="1"/>
    <col min="21" max="21" width="24" customWidth="1"/>
    <col min="26" max="26" width="23.1796875" customWidth="1"/>
    <col min="27" max="27" width="24.1796875" customWidth="1"/>
    <col min="28" max="28" width="16.1796875" customWidth="1"/>
  </cols>
  <sheetData>
    <row r="1" spans="1:29" s="16" customFormat="1" ht="18.5" x14ac:dyDescent="0.45">
      <c r="A1" s="22" t="s">
        <v>32</v>
      </c>
      <c r="B1" s="25"/>
      <c r="C1" s="17"/>
      <c r="D1" s="28" t="s">
        <v>49</v>
      </c>
      <c r="E1" s="26"/>
      <c r="F1" s="18"/>
      <c r="G1" s="29"/>
      <c r="H1" s="14"/>
      <c r="J1" s="12"/>
      <c r="K1" s="12"/>
      <c r="L1" s="67"/>
      <c r="N1" s="11"/>
      <c r="O1" s="15"/>
    </row>
    <row r="2" spans="1:29" s="16" customFormat="1" ht="18.5" x14ac:dyDescent="0.45">
      <c r="A2" s="22" t="s">
        <v>35</v>
      </c>
      <c r="B2" s="25"/>
      <c r="C2" s="11"/>
      <c r="D2" s="53" t="s">
        <v>143</v>
      </c>
      <c r="E2" s="59" t="s">
        <v>141</v>
      </c>
      <c r="F2" s="13"/>
      <c r="G2" s="30"/>
      <c r="H2" s="14"/>
      <c r="J2" s="12"/>
      <c r="K2" s="12"/>
      <c r="L2" s="67"/>
      <c r="N2" s="11"/>
      <c r="O2" s="15"/>
    </row>
    <row r="3" spans="1:29" s="16" customFormat="1" ht="18.5" x14ac:dyDescent="0.45">
      <c r="A3" s="22" t="s">
        <v>36</v>
      </c>
      <c r="B3" s="25"/>
      <c r="C3" s="11"/>
      <c r="D3" s="28" t="s">
        <v>52</v>
      </c>
      <c r="E3" s="59" t="s">
        <v>141</v>
      </c>
      <c r="F3" s="13"/>
      <c r="G3" s="30"/>
      <c r="H3" s="14"/>
      <c r="I3" s="10"/>
      <c r="J3" s="10" t="s">
        <v>23</v>
      </c>
      <c r="K3" s="12" t="s">
        <v>24</v>
      </c>
      <c r="L3" s="68"/>
      <c r="M3" s="10"/>
      <c r="N3" s="11"/>
      <c r="O3" s="15"/>
    </row>
    <row r="4" spans="1:29" s="16" customFormat="1" ht="18.5" x14ac:dyDescent="0.45">
      <c r="A4" s="23" t="s">
        <v>37</v>
      </c>
      <c r="B4" s="64"/>
      <c r="C4" s="11"/>
      <c r="F4" s="13"/>
      <c r="G4" s="30"/>
      <c r="H4" s="14"/>
      <c r="I4" s="10"/>
      <c r="J4" s="12"/>
      <c r="K4" s="12"/>
      <c r="L4" s="68"/>
      <c r="M4" s="10"/>
      <c r="N4" s="11"/>
      <c r="O4" s="56"/>
      <c r="P4" s="57"/>
      <c r="Q4" s="57"/>
      <c r="R4" s="57"/>
      <c r="S4" s="57"/>
    </row>
    <row r="5" spans="1:29" s="16" customFormat="1" ht="18.5" x14ac:dyDescent="0.45">
      <c r="A5" s="23" t="s">
        <v>38</v>
      </c>
      <c r="B5" s="25"/>
      <c r="C5" s="11"/>
      <c r="D5" s="28" t="s">
        <v>9</v>
      </c>
      <c r="E5" s="65" t="str">
        <f>IF(H10="","",IF(SUM(O:R)&gt;0,"unvollständig",IF(SUM(S:S)&gt;0,"Meldung OK! ISRCs fehlen!","OK!")))</f>
        <v/>
      </c>
      <c r="F5" s="13"/>
      <c r="G5" s="30"/>
      <c r="H5" s="14"/>
      <c r="I5" s="10"/>
      <c r="J5" s="12"/>
      <c r="K5" s="12"/>
      <c r="L5" s="68"/>
      <c r="M5" s="10"/>
      <c r="N5" s="11"/>
      <c r="O5" s="15"/>
    </row>
    <row r="6" spans="1:29" s="16" customFormat="1" ht="19" thickBot="1" x14ac:dyDescent="0.5">
      <c r="A6" s="24" t="s">
        <v>39</v>
      </c>
      <c r="B6" s="55" t="s">
        <v>4</v>
      </c>
      <c r="C6" s="19"/>
      <c r="D6" s="20"/>
      <c r="E6" s="63" t="str">
        <f>IF(OR(B1="",B2="",B3="",B4="",B5="",B6="",B6="bitte auswählen",E3="",E3="bitte auswählen",E2="",E2="bitte Auswählen"),"Pflichtfelder Kopf nicht ausgefüllt","")</f>
        <v>Pflichtfelder Kopf nicht ausgefüllt</v>
      </c>
      <c r="F6" s="21"/>
      <c r="G6" s="31"/>
      <c r="H6" s="14"/>
      <c r="I6" s="10"/>
      <c r="J6" s="12"/>
      <c r="K6" s="12"/>
      <c r="L6" s="68"/>
      <c r="M6" s="10"/>
      <c r="N6" s="11"/>
      <c r="O6" s="15"/>
      <c r="Y6" s="12"/>
      <c r="Z6" s="12"/>
      <c r="AA6" s="12"/>
      <c r="AB6" s="12"/>
      <c r="AC6" s="12"/>
    </row>
    <row r="7" spans="1:29" s="16" customFormat="1" ht="15" thickBot="1" x14ac:dyDescent="0.4">
      <c r="A7" s="10"/>
      <c r="B7" s="10"/>
      <c r="C7" s="11"/>
      <c r="D7" s="12"/>
      <c r="E7" s="13"/>
      <c r="F7" s="13"/>
      <c r="G7" s="32"/>
      <c r="H7" s="14"/>
      <c r="I7" s="10"/>
      <c r="J7" s="12"/>
      <c r="K7" s="12"/>
      <c r="L7" s="68"/>
      <c r="M7" s="10"/>
      <c r="N7" s="11"/>
      <c r="O7" s="15"/>
      <c r="Y7" s="12"/>
      <c r="Z7" s="12"/>
      <c r="AA7" s="12"/>
      <c r="AB7" s="12"/>
      <c r="AC7" s="12"/>
    </row>
    <row r="8" spans="1:29" s="16" customFormat="1" ht="19.25" customHeight="1" x14ac:dyDescent="0.35">
      <c r="A8" s="92" t="s">
        <v>44</v>
      </c>
      <c r="B8" s="93"/>
      <c r="C8" s="93"/>
      <c r="D8" s="93"/>
      <c r="E8" s="93"/>
      <c r="F8" s="94"/>
      <c r="G8" s="89" t="s">
        <v>33</v>
      </c>
      <c r="H8" s="90"/>
      <c r="I8" s="90"/>
      <c r="J8" s="90"/>
      <c r="K8" s="90"/>
      <c r="L8" s="90"/>
      <c r="M8" s="90"/>
      <c r="N8" s="91"/>
      <c r="T8" s="50"/>
      <c r="X8" s="12"/>
      <c r="Y8" s="12"/>
      <c r="Z8" s="12"/>
      <c r="AA8" s="12"/>
      <c r="AB8" s="12"/>
    </row>
    <row r="9" spans="1:29" s="2" customFormat="1" ht="75.650000000000006" customHeight="1" x14ac:dyDescent="0.35">
      <c r="A9" s="34" t="s">
        <v>40</v>
      </c>
      <c r="B9" s="5" t="str">
        <f>IF(E3="Erstmeldung","","Abgesetzte Exemplare (*)")</f>
        <v>Abgesetzte Exemplare (*)</v>
      </c>
      <c r="C9" s="4" t="str">
        <f>IF(E3="Erstmeldung","","ISBN (*)")</f>
        <v>ISBN (*)</v>
      </c>
      <c r="D9" s="9" t="s">
        <v>56</v>
      </c>
      <c r="E9" s="9" t="s">
        <v>41</v>
      </c>
      <c r="F9" s="9" t="s">
        <v>58</v>
      </c>
      <c r="G9" s="9" t="s">
        <v>42</v>
      </c>
      <c r="H9" s="4" t="s">
        <v>19</v>
      </c>
      <c r="I9" s="4" t="s">
        <v>20</v>
      </c>
      <c r="J9" s="4" t="s">
        <v>21</v>
      </c>
      <c r="K9" s="4" t="s">
        <v>43</v>
      </c>
      <c r="L9" s="66" t="s">
        <v>22</v>
      </c>
      <c r="M9" s="4" t="s">
        <v>0</v>
      </c>
      <c r="N9" s="44" t="s">
        <v>34</v>
      </c>
      <c r="O9" s="2" t="s">
        <v>11</v>
      </c>
      <c r="P9" s="2" t="s">
        <v>57</v>
      </c>
      <c r="Q9" s="2" t="s">
        <v>12</v>
      </c>
      <c r="R9" s="2" t="s">
        <v>13</v>
      </c>
      <c r="S9" s="2" t="s">
        <v>124</v>
      </c>
      <c r="T9" s="58" t="s">
        <v>10</v>
      </c>
      <c r="X9" s="54"/>
      <c r="Y9" s="27"/>
      <c r="Z9" s="27"/>
      <c r="AA9" s="27"/>
      <c r="AB9" s="54"/>
    </row>
    <row r="10" spans="1:29" x14ac:dyDescent="0.35">
      <c r="A10" s="35"/>
      <c r="B10" s="37"/>
      <c r="C10" s="36"/>
      <c r="D10" s="39" t="s">
        <v>4</v>
      </c>
      <c r="E10" s="62" t="s">
        <v>4</v>
      </c>
      <c r="F10" s="38" t="s">
        <v>4</v>
      </c>
      <c r="G10" s="60" t="s">
        <v>4</v>
      </c>
      <c r="H10" s="45"/>
      <c r="I10" s="45"/>
      <c r="J10" s="45" t="s">
        <v>4</v>
      </c>
      <c r="K10" s="45"/>
      <c r="L10" s="69"/>
      <c r="M10" s="45"/>
      <c r="N10" s="46">
        <v>0</v>
      </c>
      <c r="O10">
        <f>IF(H10&lt;&gt;"",IF(AND(G10="Videoclip",E10="auditiv"),1000,0),0)</f>
        <v>0</v>
      </c>
      <c r="P10">
        <f t="shared" ref="P10:P41" si="0">IF(D10="elektronisch übermittelt",IF(OR(F10="",F10="bitte auswählen"),100,0),IF(D10="physisch",IF(OR(E10="",E10="bitte auswählen"),100,0),0))</f>
        <v>0</v>
      </c>
      <c r="Q10">
        <f>IF(H10&lt;&gt;"",IF(J10="ja",IF(OR(A10="",AND(B10="",$E$3="Absatzmeldung"),AND(C10="",$E$3="Absatzmeldung"),G10="",D10="bitte auswählen",D10="",H10="",I10="",N10=0),10,0),IF(OR(A10="",AND(B10="",$E$3="Absatzmeldung"),AND(C10="",$E$3="Absatzmeldung"),G10="bitte auswählen",G10="",D10="bitte auswählen",D10="",H10="",I10="",K10="",N10=0),10,0)),0)</f>
        <v>0</v>
      </c>
      <c r="R10">
        <f t="shared" ref="R10:R41" si="1">IF(H10&lt;&gt;"",IF(AND(OR(D10="auditiv",D10="audiovisuell"),OR(E10="bitte auswählen",E10="")),1,0),0)</f>
        <v>0</v>
      </c>
      <c r="S10">
        <f>IF(AND(L10="",H10&lt;&gt;""),10000,0)</f>
        <v>0</v>
      </c>
      <c r="T10" s="49" t="str">
        <f>IF(H10&lt;&gt;"",VLOOKUP(SUM(O10:S10),System!$A$11:$B$42,2,FALSE),"")</f>
        <v/>
      </c>
      <c r="X10" s="27"/>
      <c r="Y10" s="27"/>
      <c r="Z10" s="27"/>
      <c r="AA10" s="27"/>
      <c r="AB10" s="27"/>
    </row>
    <row r="11" spans="1:29" x14ac:dyDescent="0.35">
      <c r="A11" s="35"/>
      <c r="B11" s="37"/>
      <c r="C11" s="36"/>
      <c r="D11" s="39" t="s">
        <v>4</v>
      </c>
      <c r="E11" s="62" t="s">
        <v>4</v>
      </c>
      <c r="F11" s="38" t="s">
        <v>4</v>
      </c>
      <c r="G11" s="60" t="s">
        <v>4</v>
      </c>
      <c r="H11" s="45"/>
      <c r="I11" s="45"/>
      <c r="J11" s="45" t="s">
        <v>4</v>
      </c>
      <c r="K11" s="45"/>
      <c r="L11" s="69"/>
      <c r="M11" s="45"/>
      <c r="N11" s="46">
        <v>0</v>
      </c>
      <c r="O11">
        <f t="shared" ref="O11:O74" si="2">IF(H11&lt;&gt;"",IF(AND(G11="Videoclip",E11="auditiv"),1000,0),0)</f>
        <v>0</v>
      </c>
      <c r="P11">
        <f t="shared" si="0"/>
        <v>0</v>
      </c>
      <c r="Q11">
        <f t="shared" ref="Q11:Q74" si="3">IF(H11&lt;&gt;"",IF(J11="ja",IF(OR(A11="",AND(B11="",$E$3="Absatzmeldung"),AND(C11="",$E$3="Absatzmeldung"),G11="",D11="bitte auswählen",D11="",H11="",I11="",N11=0),10,0),IF(OR(A11="",AND(B11="",$E$3="Absatzmeldung"),AND(C11="",$E$3="Absatzmeldung"),G11="bitte auswählen",G11="",D11="bitte auswählen",D11="",H11="",I11="",K11="",N11=0),10,0)),0)</f>
        <v>0</v>
      </c>
      <c r="R11">
        <f t="shared" si="1"/>
        <v>0</v>
      </c>
      <c r="S11">
        <f t="shared" ref="S11:S74" si="4">IF(AND(L11="",H11&lt;&gt;""),10000,0)</f>
        <v>0</v>
      </c>
      <c r="T11" s="49" t="str">
        <f>IF(H11&lt;&gt;"",VLOOKUP(SUM(O11:S11),System!$A$11:$B$42,2,FALSE),"")</f>
        <v/>
      </c>
      <c r="X11" s="27"/>
      <c r="Y11" s="27"/>
      <c r="Z11" s="27"/>
      <c r="AA11" s="27"/>
      <c r="AB11" s="27"/>
    </row>
    <row r="12" spans="1:29" x14ac:dyDescent="0.35">
      <c r="A12" s="35"/>
      <c r="B12" s="37"/>
      <c r="C12" s="36"/>
      <c r="D12" s="39" t="s">
        <v>4</v>
      </c>
      <c r="E12" s="62" t="s">
        <v>4</v>
      </c>
      <c r="F12" s="38" t="s">
        <v>4</v>
      </c>
      <c r="G12" s="60" t="s">
        <v>4</v>
      </c>
      <c r="H12" s="45"/>
      <c r="I12" s="45"/>
      <c r="J12" s="45" t="s">
        <v>4</v>
      </c>
      <c r="K12" s="45"/>
      <c r="L12" s="69"/>
      <c r="M12" s="45"/>
      <c r="N12" s="46">
        <v>0</v>
      </c>
      <c r="O12">
        <f t="shared" ref="O12" si="5">IF(H12&lt;&gt;"",IF(AND(G12="Videoclip",E12="auditiv"),1000,0),0)</f>
        <v>0</v>
      </c>
      <c r="P12">
        <f t="shared" ref="P12" si="6">IF(D12="elektronisch übermittelt",IF(OR(F12="",F12="bitte auswählen"),100,0),IF(D12="physisch",IF(OR(E12="",E12="bitte auswählen"),100,0),0))</f>
        <v>0</v>
      </c>
      <c r="Q12">
        <f t="shared" si="3"/>
        <v>0</v>
      </c>
      <c r="R12">
        <f t="shared" ref="R12" si="7">IF(H12&lt;&gt;"",IF(AND(OR(D12="auditiv",D12="audiovisuell"),OR(E12="bitte auswählen",E12="")),1,0),0)</f>
        <v>0</v>
      </c>
      <c r="S12">
        <f t="shared" si="4"/>
        <v>0</v>
      </c>
      <c r="T12" s="49" t="str">
        <f>IF(H12&lt;&gt;"",VLOOKUP(SUM(O12:S12),System!$A$11:$B$42,2,FALSE),"")</f>
        <v/>
      </c>
      <c r="X12" s="27"/>
      <c r="Y12" s="27"/>
      <c r="Z12" s="27"/>
      <c r="AA12" s="27"/>
      <c r="AB12" s="27"/>
    </row>
    <row r="13" spans="1:29" x14ac:dyDescent="0.35">
      <c r="A13" s="35"/>
      <c r="B13" s="37"/>
      <c r="C13" s="36"/>
      <c r="D13" s="39" t="s">
        <v>4</v>
      </c>
      <c r="E13" s="62" t="s">
        <v>4</v>
      </c>
      <c r="F13" s="38" t="s">
        <v>4</v>
      </c>
      <c r="G13" s="60" t="s">
        <v>4</v>
      </c>
      <c r="H13" s="45"/>
      <c r="I13" s="45"/>
      <c r="J13" s="45" t="s">
        <v>4</v>
      </c>
      <c r="K13" s="45"/>
      <c r="L13" s="69"/>
      <c r="M13" s="45"/>
      <c r="N13" s="46">
        <v>0</v>
      </c>
      <c r="O13">
        <f t="shared" si="2"/>
        <v>0</v>
      </c>
      <c r="P13">
        <f t="shared" si="0"/>
        <v>0</v>
      </c>
      <c r="Q13">
        <f t="shared" si="3"/>
        <v>0</v>
      </c>
      <c r="R13">
        <f t="shared" si="1"/>
        <v>0</v>
      </c>
      <c r="S13">
        <f t="shared" si="4"/>
        <v>0</v>
      </c>
      <c r="T13" s="49" t="str">
        <f>IF(H13&lt;&gt;"",VLOOKUP(SUM(O13:S13),System!$A$11:$B$42,2,FALSE),"")</f>
        <v/>
      </c>
      <c r="X13" s="27"/>
      <c r="Y13" s="27"/>
      <c r="Z13" s="27"/>
      <c r="AA13" s="27"/>
      <c r="AB13" s="27"/>
    </row>
    <row r="14" spans="1:29" x14ac:dyDescent="0.35">
      <c r="A14" s="35"/>
      <c r="B14" s="37"/>
      <c r="C14" s="36"/>
      <c r="D14" s="39" t="s">
        <v>4</v>
      </c>
      <c r="E14" s="62" t="s">
        <v>4</v>
      </c>
      <c r="F14" s="38" t="s">
        <v>4</v>
      </c>
      <c r="G14" s="60" t="s">
        <v>4</v>
      </c>
      <c r="H14" s="45"/>
      <c r="I14" s="45"/>
      <c r="J14" s="45" t="s">
        <v>4</v>
      </c>
      <c r="K14" s="45"/>
      <c r="L14" s="69"/>
      <c r="M14" s="45"/>
      <c r="N14" s="46">
        <v>0</v>
      </c>
      <c r="O14">
        <f t="shared" si="2"/>
        <v>0</v>
      </c>
      <c r="P14">
        <f t="shared" si="0"/>
        <v>0</v>
      </c>
      <c r="Q14">
        <f t="shared" si="3"/>
        <v>0</v>
      </c>
      <c r="R14">
        <f t="shared" si="1"/>
        <v>0</v>
      </c>
      <c r="S14">
        <f t="shared" si="4"/>
        <v>0</v>
      </c>
      <c r="T14" s="49" t="str">
        <f>IF(H14&lt;&gt;"",VLOOKUP(SUM(O14:S14),System!$A$11:$B$42,2,FALSE),"")</f>
        <v/>
      </c>
      <c r="X14" s="27"/>
      <c r="Y14" s="27"/>
      <c r="Z14" s="27"/>
      <c r="AA14" s="27"/>
      <c r="AB14" s="27"/>
    </row>
    <row r="15" spans="1:29" x14ac:dyDescent="0.35">
      <c r="A15" s="35"/>
      <c r="B15" s="37"/>
      <c r="C15" s="36"/>
      <c r="D15" s="39" t="s">
        <v>4</v>
      </c>
      <c r="E15" s="62" t="s">
        <v>4</v>
      </c>
      <c r="F15" s="38" t="s">
        <v>4</v>
      </c>
      <c r="G15" s="60" t="s">
        <v>4</v>
      </c>
      <c r="H15" s="45"/>
      <c r="I15" s="45"/>
      <c r="J15" s="45" t="s">
        <v>4</v>
      </c>
      <c r="K15" s="45"/>
      <c r="L15" s="69"/>
      <c r="M15" s="45"/>
      <c r="N15" s="46">
        <v>0</v>
      </c>
      <c r="O15">
        <f t="shared" si="2"/>
        <v>0</v>
      </c>
      <c r="P15">
        <f t="shared" si="0"/>
        <v>0</v>
      </c>
      <c r="Q15">
        <f t="shared" si="3"/>
        <v>0</v>
      </c>
      <c r="R15">
        <f t="shared" si="1"/>
        <v>0</v>
      </c>
      <c r="S15">
        <f t="shared" si="4"/>
        <v>0</v>
      </c>
      <c r="T15" s="49" t="str">
        <f>IF(H15&lt;&gt;"",VLOOKUP(SUM(O15:S15),System!$A$11:$B$42,2,FALSE),"")</f>
        <v/>
      </c>
      <c r="X15" s="27"/>
      <c r="Y15" s="27"/>
      <c r="Z15" s="27"/>
      <c r="AA15" s="27"/>
      <c r="AB15" s="27"/>
    </row>
    <row r="16" spans="1:29" x14ac:dyDescent="0.35">
      <c r="A16" s="35"/>
      <c r="B16" s="37"/>
      <c r="C16" s="36"/>
      <c r="D16" s="39" t="s">
        <v>4</v>
      </c>
      <c r="E16" s="62" t="s">
        <v>4</v>
      </c>
      <c r="F16" s="38" t="s">
        <v>4</v>
      </c>
      <c r="G16" s="60" t="s">
        <v>4</v>
      </c>
      <c r="H16" s="45"/>
      <c r="I16" s="45"/>
      <c r="J16" s="45" t="s">
        <v>4</v>
      </c>
      <c r="K16" s="45"/>
      <c r="L16" s="69"/>
      <c r="M16" s="45"/>
      <c r="N16" s="46">
        <v>0</v>
      </c>
      <c r="O16">
        <f t="shared" si="2"/>
        <v>0</v>
      </c>
      <c r="P16">
        <f t="shared" si="0"/>
        <v>0</v>
      </c>
      <c r="Q16">
        <f t="shared" si="3"/>
        <v>0</v>
      </c>
      <c r="R16">
        <f t="shared" si="1"/>
        <v>0</v>
      </c>
      <c r="S16">
        <f t="shared" si="4"/>
        <v>0</v>
      </c>
      <c r="T16" s="49" t="str">
        <f>IF(H16&lt;&gt;"",VLOOKUP(SUM(O16:S16),System!$A$11:$B$42,2,FALSE),"")</f>
        <v/>
      </c>
      <c r="X16" s="27"/>
      <c r="Y16" s="27"/>
      <c r="Z16" s="27"/>
      <c r="AA16" s="27"/>
      <c r="AB16" s="27"/>
    </row>
    <row r="17" spans="1:28" x14ac:dyDescent="0.35">
      <c r="A17" s="35"/>
      <c r="B17" s="37"/>
      <c r="C17" s="36"/>
      <c r="D17" s="39" t="s">
        <v>4</v>
      </c>
      <c r="E17" s="62" t="s">
        <v>4</v>
      </c>
      <c r="F17" s="38" t="s">
        <v>4</v>
      </c>
      <c r="G17" s="60" t="s">
        <v>4</v>
      </c>
      <c r="H17" s="45"/>
      <c r="I17" s="45"/>
      <c r="J17" s="45" t="s">
        <v>4</v>
      </c>
      <c r="K17" s="45"/>
      <c r="L17" s="69"/>
      <c r="M17" s="45"/>
      <c r="N17" s="46">
        <v>0</v>
      </c>
      <c r="O17">
        <f t="shared" si="2"/>
        <v>0</v>
      </c>
      <c r="P17">
        <f t="shared" si="0"/>
        <v>0</v>
      </c>
      <c r="Q17">
        <f t="shared" si="3"/>
        <v>0</v>
      </c>
      <c r="R17">
        <f t="shared" si="1"/>
        <v>0</v>
      </c>
      <c r="S17">
        <f t="shared" si="4"/>
        <v>0</v>
      </c>
      <c r="T17" s="49" t="str">
        <f>IF(H17&lt;&gt;"",VLOOKUP(SUM(O17:S17),System!$A$11:$B$42,2,FALSE),"")</f>
        <v/>
      </c>
      <c r="X17" s="27"/>
      <c r="Y17" s="27"/>
      <c r="Z17" s="27"/>
      <c r="AA17" s="27"/>
      <c r="AB17" s="27"/>
    </row>
    <row r="18" spans="1:28" x14ac:dyDescent="0.35">
      <c r="A18" s="35"/>
      <c r="B18" s="37"/>
      <c r="C18" s="36"/>
      <c r="D18" s="39" t="s">
        <v>4</v>
      </c>
      <c r="E18" s="62" t="s">
        <v>4</v>
      </c>
      <c r="F18" s="38" t="s">
        <v>4</v>
      </c>
      <c r="G18" s="60" t="s">
        <v>4</v>
      </c>
      <c r="H18" s="45"/>
      <c r="I18" s="45"/>
      <c r="J18" s="45" t="s">
        <v>4</v>
      </c>
      <c r="K18" s="45"/>
      <c r="L18" s="69"/>
      <c r="M18" s="45"/>
      <c r="N18" s="46">
        <v>0</v>
      </c>
      <c r="O18">
        <f t="shared" si="2"/>
        <v>0</v>
      </c>
      <c r="P18">
        <f t="shared" si="0"/>
        <v>0</v>
      </c>
      <c r="Q18">
        <f t="shared" si="3"/>
        <v>0</v>
      </c>
      <c r="R18">
        <f t="shared" si="1"/>
        <v>0</v>
      </c>
      <c r="S18">
        <f t="shared" si="4"/>
        <v>0</v>
      </c>
      <c r="T18" s="49" t="str">
        <f>IF(H18&lt;&gt;"",VLOOKUP(SUM(O18:S18),System!$A$11:$B$42,2,FALSE),"")</f>
        <v/>
      </c>
      <c r="X18" s="27"/>
      <c r="Y18" s="27"/>
      <c r="Z18" s="27"/>
      <c r="AA18" s="27"/>
      <c r="AB18" s="27"/>
    </row>
    <row r="19" spans="1:28" x14ac:dyDescent="0.35">
      <c r="A19" s="35"/>
      <c r="B19" s="37"/>
      <c r="C19" s="36"/>
      <c r="D19" s="39" t="s">
        <v>4</v>
      </c>
      <c r="E19" s="62" t="s">
        <v>4</v>
      </c>
      <c r="F19" s="38" t="s">
        <v>4</v>
      </c>
      <c r="G19" s="60" t="s">
        <v>4</v>
      </c>
      <c r="H19" s="45"/>
      <c r="I19" s="45"/>
      <c r="J19" s="45" t="s">
        <v>4</v>
      </c>
      <c r="K19" s="45"/>
      <c r="L19" s="69"/>
      <c r="M19" s="45"/>
      <c r="N19" s="46">
        <v>0</v>
      </c>
      <c r="O19">
        <f t="shared" si="2"/>
        <v>0</v>
      </c>
      <c r="P19">
        <f t="shared" si="0"/>
        <v>0</v>
      </c>
      <c r="Q19">
        <f t="shared" si="3"/>
        <v>0</v>
      </c>
      <c r="R19">
        <f t="shared" si="1"/>
        <v>0</v>
      </c>
      <c r="S19">
        <f t="shared" si="4"/>
        <v>0</v>
      </c>
      <c r="T19" s="49" t="str">
        <f>IF(H19&lt;&gt;"",VLOOKUP(SUM(O19:S19),System!$A$11:$B$42,2,FALSE),"")</f>
        <v/>
      </c>
    </row>
    <row r="20" spans="1:28" x14ac:dyDescent="0.35">
      <c r="A20" s="35"/>
      <c r="B20" s="37"/>
      <c r="C20" s="36"/>
      <c r="D20" s="39" t="s">
        <v>4</v>
      </c>
      <c r="E20" s="62" t="s">
        <v>4</v>
      </c>
      <c r="F20" s="38" t="s">
        <v>4</v>
      </c>
      <c r="G20" s="60" t="s">
        <v>4</v>
      </c>
      <c r="H20" s="45"/>
      <c r="I20" s="45"/>
      <c r="J20" s="45" t="s">
        <v>4</v>
      </c>
      <c r="K20" s="45"/>
      <c r="L20" s="69"/>
      <c r="M20" s="45"/>
      <c r="N20" s="46">
        <v>0</v>
      </c>
      <c r="O20">
        <f t="shared" si="2"/>
        <v>0</v>
      </c>
      <c r="P20">
        <f t="shared" si="0"/>
        <v>0</v>
      </c>
      <c r="Q20">
        <f t="shared" si="3"/>
        <v>0</v>
      </c>
      <c r="R20">
        <f t="shared" si="1"/>
        <v>0</v>
      </c>
      <c r="S20">
        <f t="shared" si="4"/>
        <v>0</v>
      </c>
      <c r="T20" s="49" t="str">
        <f>IF(H20&lt;&gt;"",VLOOKUP(SUM(O20:S20),System!$A$11:$B$42,2,FALSE),"")</f>
        <v/>
      </c>
    </row>
    <row r="21" spans="1:28" x14ac:dyDescent="0.35">
      <c r="A21" s="35"/>
      <c r="B21" s="37"/>
      <c r="C21" s="36"/>
      <c r="D21" s="39" t="s">
        <v>4</v>
      </c>
      <c r="E21" s="62" t="s">
        <v>4</v>
      </c>
      <c r="F21" s="38" t="s">
        <v>4</v>
      </c>
      <c r="G21" s="60" t="s">
        <v>4</v>
      </c>
      <c r="H21" s="45"/>
      <c r="I21" s="45"/>
      <c r="J21" s="45" t="s">
        <v>4</v>
      </c>
      <c r="K21" s="45"/>
      <c r="L21" s="69"/>
      <c r="M21" s="45"/>
      <c r="N21" s="46">
        <v>0</v>
      </c>
      <c r="O21">
        <f t="shared" si="2"/>
        <v>0</v>
      </c>
      <c r="P21">
        <f t="shared" si="0"/>
        <v>0</v>
      </c>
      <c r="Q21">
        <f t="shared" si="3"/>
        <v>0</v>
      </c>
      <c r="R21">
        <f t="shared" si="1"/>
        <v>0</v>
      </c>
      <c r="S21">
        <f t="shared" si="4"/>
        <v>0</v>
      </c>
      <c r="T21" s="49" t="str">
        <f>IF(H21&lt;&gt;"",VLOOKUP(SUM(O21:S21),System!$A$11:$B$42,2,FALSE),"")</f>
        <v/>
      </c>
    </row>
    <row r="22" spans="1:28" x14ac:dyDescent="0.35">
      <c r="A22" s="35"/>
      <c r="B22" s="37"/>
      <c r="C22" s="36"/>
      <c r="D22" s="39" t="s">
        <v>4</v>
      </c>
      <c r="E22" s="62" t="s">
        <v>4</v>
      </c>
      <c r="F22" s="38" t="s">
        <v>4</v>
      </c>
      <c r="G22" s="60" t="s">
        <v>4</v>
      </c>
      <c r="H22" s="45"/>
      <c r="I22" s="45"/>
      <c r="J22" s="45" t="s">
        <v>4</v>
      </c>
      <c r="K22" s="45"/>
      <c r="L22" s="69"/>
      <c r="M22" s="45"/>
      <c r="N22" s="46">
        <v>0</v>
      </c>
      <c r="O22">
        <f t="shared" si="2"/>
        <v>0</v>
      </c>
      <c r="P22">
        <f t="shared" si="0"/>
        <v>0</v>
      </c>
      <c r="Q22">
        <f t="shared" si="3"/>
        <v>0</v>
      </c>
      <c r="R22">
        <f t="shared" si="1"/>
        <v>0</v>
      </c>
      <c r="S22">
        <f t="shared" si="4"/>
        <v>0</v>
      </c>
      <c r="T22" s="49" t="str">
        <f>IF(H22&lt;&gt;"",VLOOKUP(SUM(O22:S22),System!$A$11:$B$42,2,FALSE),"")</f>
        <v/>
      </c>
    </row>
    <row r="23" spans="1:28" x14ac:dyDescent="0.35">
      <c r="A23" s="35"/>
      <c r="B23" s="37"/>
      <c r="C23" s="36"/>
      <c r="D23" s="39" t="s">
        <v>4</v>
      </c>
      <c r="E23" s="62" t="s">
        <v>4</v>
      </c>
      <c r="F23" s="38" t="s">
        <v>4</v>
      </c>
      <c r="G23" s="60" t="s">
        <v>4</v>
      </c>
      <c r="H23" s="45"/>
      <c r="I23" s="45"/>
      <c r="J23" s="45" t="s">
        <v>4</v>
      </c>
      <c r="K23" s="45"/>
      <c r="L23" s="69"/>
      <c r="M23" s="45"/>
      <c r="N23" s="46">
        <v>0</v>
      </c>
      <c r="O23">
        <f t="shared" si="2"/>
        <v>0</v>
      </c>
      <c r="P23">
        <f t="shared" si="0"/>
        <v>0</v>
      </c>
      <c r="Q23">
        <f t="shared" si="3"/>
        <v>0</v>
      </c>
      <c r="R23">
        <f t="shared" si="1"/>
        <v>0</v>
      </c>
      <c r="S23">
        <f t="shared" si="4"/>
        <v>0</v>
      </c>
      <c r="T23" s="49" t="str">
        <f>IF(H23&lt;&gt;"",VLOOKUP(SUM(O23:S23),System!$A$11:$B$42,2,FALSE),"")</f>
        <v/>
      </c>
    </row>
    <row r="24" spans="1:28" x14ac:dyDescent="0.35">
      <c r="A24" s="35"/>
      <c r="B24" s="37"/>
      <c r="C24" s="36"/>
      <c r="D24" s="39" t="s">
        <v>4</v>
      </c>
      <c r="E24" s="62" t="s">
        <v>4</v>
      </c>
      <c r="F24" s="38" t="s">
        <v>4</v>
      </c>
      <c r="G24" s="60" t="s">
        <v>4</v>
      </c>
      <c r="H24" s="45"/>
      <c r="I24" s="45"/>
      <c r="J24" s="45" t="s">
        <v>4</v>
      </c>
      <c r="K24" s="45"/>
      <c r="L24" s="69"/>
      <c r="M24" s="45"/>
      <c r="N24" s="46">
        <v>0</v>
      </c>
      <c r="O24">
        <f t="shared" si="2"/>
        <v>0</v>
      </c>
      <c r="P24">
        <f t="shared" si="0"/>
        <v>0</v>
      </c>
      <c r="Q24">
        <f t="shared" si="3"/>
        <v>0</v>
      </c>
      <c r="R24">
        <f t="shared" si="1"/>
        <v>0</v>
      </c>
      <c r="S24">
        <f t="shared" si="4"/>
        <v>0</v>
      </c>
      <c r="T24" s="49" t="str">
        <f>IF(H24&lt;&gt;"",VLOOKUP(SUM(O24:S24),System!$A$11:$B$42,2,FALSE),"")</f>
        <v/>
      </c>
    </row>
    <row r="25" spans="1:28" x14ac:dyDescent="0.35">
      <c r="A25" s="35"/>
      <c r="B25" s="37"/>
      <c r="C25" s="36"/>
      <c r="D25" s="39" t="s">
        <v>4</v>
      </c>
      <c r="E25" s="62" t="s">
        <v>4</v>
      </c>
      <c r="F25" s="38" t="s">
        <v>4</v>
      </c>
      <c r="G25" s="60" t="s">
        <v>4</v>
      </c>
      <c r="H25" s="45"/>
      <c r="I25" s="45"/>
      <c r="J25" s="45" t="s">
        <v>4</v>
      </c>
      <c r="K25" s="45"/>
      <c r="L25" s="69"/>
      <c r="M25" s="45"/>
      <c r="N25" s="46">
        <v>0</v>
      </c>
      <c r="O25">
        <f t="shared" si="2"/>
        <v>0</v>
      </c>
      <c r="P25">
        <f t="shared" si="0"/>
        <v>0</v>
      </c>
      <c r="Q25">
        <f t="shared" si="3"/>
        <v>0</v>
      </c>
      <c r="R25">
        <f t="shared" si="1"/>
        <v>0</v>
      </c>
      <c r="S25">
        <f t="shared" si="4"/>
        <v>0</v>
      </c>
      <c r="T25" s="49" t="str">
        <f>IF(H25&lt;&gt;"",VLOOKUP(SUM(O25:S25),System!$A$11:$B$42,2,FALSE),"")</f>
        <v/>
      </c>
    </row>
    <row r="26" spans="1:28" x14ac:dyDescent="0.35">
      <c r="A26" s="35"/>
      <c r="B26" s="37"/>
      <c r="C26" s="36"/>
      <c r="D26" s="39" t="s">
        <v>4</v>
      </c>
      <c r="E26" s="62" t="s">
        <v>4</v>
      </c>
      <c r="F26" s="38" t="s">
        <v>4</v>
      </c>
      <c r="G26" s="60" t="s">
        <v>4</v>
      </c>
      <c r="H26" s="45"/>
      <c r="I26" s="45"/>
      <c r="J26" s="45" t="s">
        <v>4</v>
      </c>
      <c r="K26" s="45"/>
      <c r="L26" s="69"/>
      <c r="M26" s="45"/>
      <c r="N26" s="46">
        <v>0</v>
      </c>
      <c r="O26">
        <f t="shared" si="2"/>
        <v>0</v>
      </c>
      <c r="P26">
        <f t="shared" si="0"/>
        <v>0</v>
      </c>
      <c r="Q26">
        <f t="shared" si="3"/>
        <v>0</v>
      </c>
      <c r="R26">
        <f t="shared" si="1"/>
        <v>0</v>
      </c>
      <c r="S26">
        <f t="shared" si="4"/>
        <v>0</v>
      </c>
      <c r="T26" s="49" t="str">
        <f>IF(H26&lt;&gt;"",VLOOKUP(SUM(O26:S26),System!$A$11:$B$42,2,FALSE),"")</f>
        <v/>
      </c>
    </row>
    <row r="27" spans="1:28" x14ac:dyDescent="0.35">
      <c r="A27" s="35"/>
      <c r="B27" s="37"/>
      <c r="C27" s="36"/>
      <c r="D27" s="39" t="s">
        <v>4</v>
      </c>
      <c r="E27" s="62" t="s">
        <v>4</v>
      </c>
      <c r="F27" s="38" t="s">
        <v>4</v>
      </c>
      <c r="G27" s="60" t="s">
        <v>4</v>
      </c>
      <c r="H27" s="45"/>
      <c r="I27" s="45"/>
      <c r="J27" s="45" t="s">
        <v>4</v>
      </c>
      <c r="K27" s="45"/>
      <c r="L27" s="69"/>
      <c r="M27" s="45"/>
      <c r="N27" s="46">
        <v>0</v>
      </c>
      <c r="O27">
        <f t="shared" si="2"/>
        <v>0</v>
      </c>
      <c r="P27">
        <f t="shared" si="0"/>
        <v>0</v>
      </c>
      <c r="Q27">
        <f t="shared" si="3"/>
        <v>0</v>
      </c>
      <c r="R27">
        <f t="shared" si="1"/>
        <v>0</v>
      </c>
      <c r="S27">
        <f t="shared" si="4"/>
        <v>0</v>
      </c>
      <c r="T27" s="49" t="str">
        <f>IF(H27&lt;&gt;"",VLOOKUP(SUM(O27:S27),System!$A$11:$B$42,2,FALSE),"")</f>
        <v/>
      </c>
    </row>
    <row r="28" spans="1:28" x14ac:dyDescent="0.35">
      <c r="A28" s="35"/>
      <c r="B28" s="37"/>
      <c r="C28" s="36"/>
      <c r="D28" s="39" t="s">
        <v>4</v>
      </c>
      <c r="E28" s="62" t="s">
        <v>4</v>
      </c>
      <c r="F28" s="38" t="s">
        <v>4</v>
      </c>
      <c r="G28" s="60" t="s">
        <v>4</v>
      </c>
      <c r="H28" s="45"/>
      <c r="I28" s="45"/>
      <c r="J28" s="45" t="s">
        <v>4</v>
      </c>
      <c r="K28" s="45"/>
      <c r="L28" s="69"/>
      <c r="M28" s="45"/>
      <c r="N28" s="46">
        <v>0</v>
      </c>
      <c r="O28">
        <f t="shared" si="2"/>
        <v>0</v>
      </c>
      <c r="P28">
        <f t="shared" si="0"/>
        <v>0</v>
      </c>
      <c r="Q28">
        <f t="shared" si="3"/>
        <v>0</v>
      </c>
      <c r="R28">
        <f t="shared" si="1"/>
        <v>0</v>
      </c>
      <c r="S28">
        <f t="shared" si="4"/>
        <v>0</v>
      </c>
      <c r="T28" s="49" t="str">
        <f>IF(H28&lt;&gt;"",VLOOKUP(SUM(O28:S28),System!$A$11:$B$42,2,FALSE),"")</f>
        <v/>
      </c>
    </row>
    <row r="29" spans="1:28" x14ac:dyDescent="0.35">
      <c r="A29" s="35"/>
      <c r="B29" s="37"/>
      <c r="C29" s="36"/>
      <c r="D29" s="39" t="s">
        <v>4</v>
      </c>
      <c r="E29" s="62" t="s">
        <v>4</v>
      </c>
      <c r="F29" s="38" t="s">
        <v>4</v>
      </c>
      <c r="G29" s="60" t="s">
        <v>4</v>
      </c>
      <c r="H29" s="45"/>
      <c r="I29" s="45"/>
      <c r="J29" s="45" t="s">
        <v>4</v>
      </c>
      <c r="K29" s="45"/>
      <c r="L29" s="69"/>
      <c r="M29" s="45"/>
      <c r="N29" s="46">
        <v>0</v>
      </c>
      <c r="O29">
        <f t="shared" si="2"/>
        <v>0</v>
      </c>
      <c r="P29">
        <f t="shared" si="0"/>
        <v>0</v>
      </c>
      <c r="Q29">
        <f t="shared" si="3"/>
        <v>0</v>
      </c>
      <c r="R29">
        <f t="shared" si="1"/>
        <v>0</v>
      </c>
      <c r="S29">
        <f t="shared" si="4"/>
        <v>0</v>
      </c>
      <c r="T29" s="49" t="str">
        <f>IF(H29&lt;&gt;"",VLOOKUP(SUM(O29:S29),System!$A$11:$B$42,2,FALSE),"")</f>
        <v/>
      </c>
    </row>
    <row r="30" spans="1:28" x14ac:dyDescent="0.35">
      <c r="A30" s="35"/>
      <c r="B30" s="37"/>
      <c r="C30" s="36"/>
      <c r="D30" s="39" t="s">
        <v>4</v>
      </c>
      <c r="E30" s="62" t="s">
        <v>4</v>
      </c>
      <c r="F30" s="38" t="s">
        <v>4</v>
      </c>
      <c r="G30" s="60" t="s">
        <v>4</v>
      </c>
      <c r="H30" s="45"/>
      <c r="I30" s="45"/>
      <c r="J30" s="45" t="s">
        <v>4</v>
      </c>
      <c r="K30" s="45"/>
      <c r="L30" s="69"/>
      <c r="M30" s="45"/>
      <c r="N30" s="46">
        <v>0</v>
      </c>
      <c r="O30">
        <f t="shared" si="2"/>
        <v>0</v>
      </c>
      <c r="P30">
        <f t="shared" si="0"/>
        <v>0</v>
      </c>
      <c r="Q30">
        <f t="shared" si="3"/>
        <v>0</v>
      </c>
      <c r="R30">
        <f t="shared" si="1"/>
        <v>0</v>
      </c>
      <c r="S30">
        <f t="shared" si="4"/>
        <v>0</v>
      </c>
      <c r="T30" s="49" t="str">
        <f>IF(H30&lt;&gt;"",VLOOKUP(SUM(O30:S30),System!$A$11:$B$42,2,FALSE),"")</f>
        <v/>
      </c>
    </row>
    <row r="31" spans="1:28" x14ac:dyDescent="0.35">
      <c r="A31" s="35"/>
      <c r="B31" s="37"/>
      <c r="C31" s="36"/>
      <c r="D31" s="39" t="s">
        <v>4</v>
      </c>
      <c r="E31" s="62" t="s">
        <v>4</v>
      </c>
      <c r="F31" s="38" t="s">
        <v>4</v>
      </c>
      <c r="G31" s="60" t="s">
        <v>4</v>
      </c>
      <c r="H31" s="45"/>
      <c r="I31" s="45"/>
      <c r="J31" s="45" t="s">
        <v>4</v>
      </c>
      <c r="K31" s="45"/>
      <c r="L31" s="69"/>
      <c r="M31" s="45"/>
      <c r="N31" s="46">
        <v>0</v>
      </c>
      <c r="O31">
        <f t="shared" si="2"/>
        <v>0</v>
      </c>
      <c r="P31">
        <f t="shared" si="0"/>
        <v>0</v>
      </c>
      <c r="Q31">
        <f t="shared" si="3"/>
        <v>0</v>
      </c>
      <c r="R31">
        <f t="shared" si="1"/>
        <v>0</v>
      </c>
      <c r="S31">
        <f t="shared" si="4"/>
        <v>0</v>
      </c>
      <c r="T31" s="49" t="str">
        <f>IF(H31&lt;&gt;"",VLOOKUP(SUM(O31:S31),System!$A$11:$B$42,2,FALSE),"")</f>
        <v/>
      </c>
    </row>
    <row r="32" spans="1:28" x14ac:dyDescent="0.35">
      <c r="A32" s="35"/>
      <c r="B32" s="37"/>
      <c r="C32" s="36"/>
      <c r="D32" s="39" t="s">
        <v>4</v>
      </c>
      <c r="E32" s="62" t="s">
        <v>4</v>
      </c>
      <c r="F32" s="38" t="s">
        <v>4</v>
      </c>
      <c r="G32" s="60" t="s">
        <v>4</v>
      </c>
      <c r="H32" s="45"/>
      <c r="I32" s="45"/>
      <c r="J32" s="45" t="s">
        <v>4</v>
      </c>
      <c r="K32" s="45"/>
      <c r="L32" s="69"/>
      <c r="M32" s="45"/>
      <c r="N32" s="46">
        <v>0</v>
      </c>
      <c r="O32">
        <f t="shared" si="2"/>
        <v>0</v>
      </c>
      <c r="P32">
        <f t="shared" si="0"/>
        <v>0</v>
      </c>
      <c r="Q32">
        <f t="shared" si="3"/>
        <v>0</v>
      </c>
      <c r="R32">
        <f t="shared" si="1"/>
        <v>0</v>
      </c>
      <c r="S32">
        <f t="shared" si="4"/>
        <v>0</v>
      </c>
      <c r="T32" s="49" t="str">
        <f>IF(H32&lt;&gt;"",VLOOKUP(SUM(O32:S32),System!$A$11:$B$42,2,FALSE),"")</f>
        <v/>
      </c>
    </row>
    <row r="33" spans="1:20" x14ac:dyDescent="0.35">
      <c r="A33" s="35"/>
      <c r="B33" s="37"/>
      <c r="C33" s="36"/>
      <c r="D33" s="39" t="s">
        <v>4</v>
      </c>
      <c r="E33" s="62" t="s">
        <v>4</v>
      </c>
      <c r="F33" s="38" t="s">
        <v>4</v>
      </c>
      <c r="G33" s="60" t="s">
        <v>4</v>
      </c>
      <c r="H33" s="45"/>
      <c r="I33" s="45"/>
      <c r="J33" s="45" t="s">
        <v>4</v>
      </c>
      <c r="K33" s="45"/>
      <c r="L33" s="69"/>
      <c r="M33" s="45"/>
      <c r="N33" s="46">
        <v>0</v>
      </c>
      <c r="O33">
        <f t="shared" si="2"/>
        <v>0</v>
      </c>
      <c r="P33">
        <f t="shared" si="0"/>
        <v>0</v>
      </c>
      <c r="Q33">
        <f t="shared" si="3"/>
        <v>0</v>
      </c>
      <c r="R33">
        <f t="shared" si="1"/>
        <v>0</v>
      </c>
      <c r="S33">
        <f t="shared" si="4"/>
        <v>0</v>
      </c>
      <c r="T33" s="49" t="str">
        <f>IF(H33&lt;&gt;"",VLOOKUP(SUM(O33:S33),System!$A$11:$B$42,2,FALSE),"")</f>
        <v/>
      </c>
    </row>
    <row r="34" spans="1:20" x14ac:dyDescent="0.35">
      <c r="A34" s="35"/>
      <c r="B34" s="37"/>
      <c r="C34" s="36"/>
      <c r="D34" s="39" t="s">
        <v>4</v>
      </c>
      <c r="E34" s="62" t="s">
        <v>4</v>
      </c>
      <c r="F34" s="38" t="s">
        <v>4</v>
      </c>
      <c r="G34" s="60" t="s">
        <v>4</v>
      </c>
      <c r="H34" s="45"/>
      <c r="I34" s="45"/>
      <c r="J34" s="45" t="s">
        <v>4</v>
      </c>
      <c r="K34" s="45"/>
      <c r="L34" s="69"/>
      <c r="M34" s="45"/>
      <c r="N34" s="46">
        <v>0</v>
      </c>
      <c r="O34">
        <f t="shared" si="2"/>
        <v>0</v>
      </c>
      <c r="P34">
        <f t="shared" si="0"/>
        <v>0</v>
      </c>
      <c r="Q34">
        <f t="shared" si="3"/>
        <v>0</v>
      </c>
      <c r="R34">
        <f t="shared" si="1"/>
        <v>0</v>
      </c>
      <c r="S34">
        <f t="shared" si="4"/>
        <v>0</v>
      </c>
      <c r="T34" s="49" t="str">
        <f>IF(H34&lt;&gt;"",VLOOKUP(SUM(O34:S34),System!$A$11:$B$42,2,FALSE),"")</f>
        <v/>
      </c>
    </row>
    <row r="35" spans="1:20" x14ac:dyDescent="0.35">
      <c r="A35" s="35"/>
      <c r="B35" s="37"/>
      <c r="C35" s="36"/>
      <c r="D35" s="39" t="s">
        <v>4</v>
      </c>
      <c r="E35" s="62" t="s">
        <v>4</v>
      </c>
      <c r="F35" s="38" t="s">
        <v>4</v>
      </c>
      <c r="G35" s="60" t="s">
        <v>4</v>
      </c>
      <c r="H35" s="45"/>
      <c r="I35" s="45"/>
      <c r="J35" s="45" t="s">
        <v>4</v>
      </c>
      <c r="K35" s="45"/>
      <c r="L35" s="69"/>
      <c r="M35" s="45"/>
      <c r="N35" s="46">
        <v>0</v>
      </c>
      <c r="O35">
        <f t="shared" si="2"/>
        <v>0</v>
      </c>
      <c r="P35">
        <f t="shared" si="0"/>
        <v>0</v>
      </c>
      <c r="Q35">
        <f t="shared" si="3"/>
        <v>0</v>
      </c>
      <c r="R35">
        <f t="shared" si="1"/>
        <v>0</v>
      </c>
      <c r="S35">
        <f t="shared" si="4"/>
        <v>0</v>
      </c>
      <c r="T35" s="49" t="str">
        <f>IF(H35&lt;&gt;"",VLOOKUP(SUM(O35:S35),System!$A$11:$B$42,2,FALSE),"")</f>
        <v/>
      </c>
    </row>
    <row r="36" spans="1:20" x14ac:dyDescent="0.35">
      <c r="A36" s="35"/>
      <c r="B36" s="37"/>
      <c r="C36" s="36"/>
      <c r="D36" s="39" t="s">
        <v>4</v>
      </c>
      <c r="E36" s="62" t="s">
        <v>4</v>
      </c>
      <c r="F36" s="38" t="s">
        <v>4</v>
      </c>
      <c r="G36" s="60" t="s">
        <v>4</v>
      </c>
      <c r="H36" s="45"/>
      <c r="I36" s="45"/>
      <c r="J36" s="45" t="s">
        <v>4</v>
      </c>
      <c r="K36" s="45"/>
      <c r="L36" s="69"/>
      <c r="M36" s="45"/>
      <c r="N36" s="46">
        <v>0</v>
      </c>
      <c r="O36">
        <f t="shared" si="2"/>
        <v>0</v>
      </c>
      <c r="P36">
        <f t="shared" si="0"/>
        <v>0</v>
      </c>
      <c r="Q36">
        <f t="shared" si="3"/>
        <v>0</v>
      </c>
      <c r="R36">
        <f t="shared" si="1"/>
        <v>0</v>
      </c>
      <c r="S36">
        <f t="shared" si="4"/>
        <v>0</v>
      </c>
      <c r="T36" s="49" t="str">
        <f>IF(H36&lt;&gt;"",VLOOKUP(SUM(O36:S36),System!$A$11:$B$42,2,FALSE),"")</f>
        <v/>
      </c>
    </row>
    <row r="37" spans="1:20" x14ac:dyDescent="0.35">
      <c r="A37" s="35"/>
      <c r="B37" s="37"/>
      <c r="C37" s="36"/>
      <c r="D37" s="39" t="s">
        <v>4</v>
      </c>
      <c r="E37" s="62" t="s">
        <v>4</v>
      </c>
      <c r="F37" s="38" t="s">
        <v>4</v>
      </c>
      <c r="G37" s="60" t="s">
        <v>4</v>
      </c>
      <c r="H37" s="45"/>
      <c r="I37" s="45"/>
      <c r="J37" s="45" t="s">
        <v>4</v>
      </c>
      <c r="K37" s="45"/>
      <c r="L37" s="69"/>
      <c r="M37" s="45"/>
      <c r="N37" s="46">
        <v>0</v>
      </c>
      <c r="O37">
        <f t="shared" si="2"/>
        <v>0</v>
      </c>
      <c r="P37">
        <f t="shared" si="0"/>
        <v>0</v>
      </c>
      <c r="Q37">
        <f t="shared" si="3"/>
        <v>0</v>
      </c>
      <c r="R37">
        <f t="shared" si="1"/>
        <v>0</v>
      </c>
      <c r="S37">
        <f t="shared" si="4"/>
        <v>0</v>
      </c>
      <c r="T37" s="49" t="str">
        <f>IF(H37&lt;&gt;"",VLOOKUP(SUM(O37:S37),System!$A$11:$B$42,2,FALSE),"")</f>
        <v/>
      </c>
    </row>
    <row r="38" spans="1:20" x14ac:dyDescent="0.35">
      <c r="A38" s="35"/>
      <c r="B38" s="37"/>
      <c r="C38" s="36"/>
      <c r="D38" s="39" t="s">
        <v>4</v>
      </c>
      <c r="E38" s="62" t="s">
        <v>4</v>
      </c>
      <c r="F38" s="38" t="s">
        <v>4</v>
      </c>
      <c r="G38" s="60" t="s">
        <v>4</v>
      </c>
      <c r="H38" s="45"/>
      <c r="I38" s="45"/>
      <c r="J38" s="45" t="s">
        <v>4</v>
      </c>
      <c r="K38" s="45"/>
      <c r="L38" s="69"/>
      <c r="M38" s="45"/>
      <c r="N38" s="46">
        <v>0</v>
      </c>
      <c r="O38">
        <f t="shared" si="2"/>
        <v>0</v>
      </c>
      <c r="P38">
        <f t="shared" si="0"/>
        <v>0</v>
      </c>
      <c r="Q38">
        <f t="shared" si="3"/>
        <v>0</v>
      </c>
      <c r="R38">
        <f t="shared" si="1"/>
        <v>0</v>
      </c>
      <c r="S38">
        <f t="shared" si="4"/>
        <v>0</v>
      </c>
      <c r="T38" s="49" t="str">
        <f>IF(H38&lt;&gt;"",VLOOKUP(SUM(O38:S38),System!$A$11:$B$42,2,FALSE),"")</f>
        <v/>
      </c>
    </row>
    <row r="39" spans="1:20" x14ac:dyDescent="0.35">
      <c r="A39" s="35"/>
      <c r="B39" s="37"/>
      <c r="C39" s="36"/>
      <c r="D39" s="39" t="s">
        <v>4</v>
      </c>
      <c r="E39" s="62" t="s">
        <v>4</v>
      </c>
      <c r="F39" s="38" t="s">
        <v>4</v>
      </c>
      <c r="G39" s="60" t="s">
        <v>4</v>
      </c>
      <c r="H39" s="45"/>
      <c r="I39" s="45"/>
      <c r="J39" s="45" t="s">
        <v>4</v>
      </c>
      <c r="K39" s="45"/>
      <c r="L39" s="69"/>
      <c r="M39" s="45"/>
      <c r="N39" s="46">
        <v>0</v>
      </c>
      <c r="O39">
        <f t="shared" si="2"/>
        <v>0</v>
      </c>
      <c r="P39">
        <f t="shared" si="0"/>
        <v>0</v>
      </c>
      <c r="Q39">
        <f t="shared" si="3"/>
        <v>0</v>
      </c>
      <c r="R39">
        <f t="shared" si="1"/>
        <v>0</v>
      </c>
      <c r="S39">
        <f t="shared" si="4"/>
        <v>0</v>
      </c>
      <c r="T39" s="49" t="str">
        <f>IF(H39&lt;&gt;"",VLOOKUP(SUM(O39:S39),System!$A$11:$B$42,2,FALSE),"")</f>
        <v/>
      </c>
    </row>
    <row r="40" spans="1:20" x14ac:dyDescent="0.35">
      <c r="A40" s="35"/>
      <c r="B40" s="37"/>
      <c r="C40" s="36"/>
      <c r="D40" s="39" t="s">
        <v>4</v>
      </c>
      <c r="E40" s="62" t="s">
        <v>4</v>
      </c>
      <c r="F40" s="38" t="s">
        <v>4</v>
      </c>
      <c r="G40" s="60" t="s">
        <v>4</v>
      </c>
      <c r="H40" s="45"/>
      <c r="I40" s="45"/>
      <c r="J40" s="45" t="s">
        <v>4</v>
      </c>
      <c r="K40" s="45"/>
      <c r="L40" s="69"/>
      <c r="M40" s="45"/>
      <c r="N40" s="46">
        <v>0</v>
      </c>
      <c r="O40">
        <f t="shared" si="2"/>
        <v>0</v>
      </c>
      <c r="P40">
        <f t="shared" si="0"/>
        <v>0</v>
      </c>
      <c r="Q40">
        <f t="shared" si="3"/>
        <v>0</v>
      </c>
      <c r="R40">
        <f t="shared" si="1"/>
        <v>0</v>
      </c>
      <c r="S40">
        <f t="shared" si="4"/>
        <v>0</v>
      </c>
      <c r="T40" s="49" t="str">
        <f>IF(H40&lt;&gt;"",VLOOKUP(SUM(O40:S40),System!$A$11:$B$42,2,FALSE),"")</f>
        <v/>
      </c>
    </row>
    <row r="41" spans="1:20" x14ac:dyDescent="0.35">
      <c r="A41" s="35"/>
      <c r="B41" s="37"/>
      <c r="C41" s="36"/>
      <c r="D41" s="39" t="s">
        <v>4</v>
      </c>
      <c r="E41" s="62" t="s">
        <v>4</v>
      </c>
      <c r="F41" s="38" t="s">
        <v>4</v>
      </c>
      <c r="G41" s="60" t="s">
        <v>4</v>
      </c>
      <c r="H41" s="45"/>
      <c r="I41" s="45"/>
      <c r="J41" s="45" t="s">
        <v>4</v>
      </c>
      <c r="K41" s="45"/>
      <c r="L41" s="69"/>
      <c r="M41" s="45"/>
      <c r="N41" s="46">
        <v>0</v>
      </c>
      <c r="O41">
        <f t="shared" si="2"/>
        <v>0</v>
      </c>
      <c r="P41">
        <f t="shared" si="0"/>
        <v>0</v>
      </c>
      <c r="Q41">
        <f t="shared" si="3"/>
        <v>0</v>
      </c>
      <c r="R41">
        <f t="shared" si="1"/>
        <v>0</v>
      </c>
      <c r="S41">
        <f t="shared" si="4"/>
        <v>0</v>
      </c>
      <c r="T41" s="49" t="str">
        <f>IF(H41&lt;&gt;"",VLOOKUP(SUM(O41:S41),System!$A$11:$B$42,2,FALSE),"")</f>
        <v/>
      </c>
    </row>
    <row r="42" spans="1:20" x14ac:dyDescent="0.35">
      <c r="A42" s="35"/>
      <c r="B42" s="37"/>
      <c r="C42" s="36"/>
      <c r="D42" s="39" t="s">
        <v>4</v>
      </c>
      <c r="E42" s="62" t="s">
        <v>4</v>
      </c>
      <c r="F42" s="38" t="s">
        <v>4</v>
      </c>
      <c r="G42" s="60" t="s">
        <v>4</v>
      </c>
      <c r="H42" s="45"/>
      <c r="I42" s="45"/>
      <c r="J42" s="45" t="s">
        <v>4</v>
      </c>
      <c r="K42" s="45"/>
      <c r="L42" s="69"/>
      <c r="M42" s="45"/>
      <c r="N42" s="46">
        <v>0</v>
      </c>
      <c r="O42">
        <f t="shared" si="2"/>
        <v>0</v>
      </c>
      <c r="P42">
        <f t="shared" ref="P42:P73" si="8">IF(D42="elektronisch übermittelt",IF(OR(F42="",F42="bitte auswählen"),100,0),IF(D42="physisch",IF(OR(E42="",E42="bitte auswählen"),100,0),0))</f>
        <v>0</v>
      </c>
      <c r="Q42">
        <f t="shared" si="3"/>
        <v>0</v>
      </c>
      <c r="R42">
        <f t="shared" ref="R42:R73" si="9">IF(H42&lt;&gt;"",IF(AND(OR(D42="auditiv",D42="audiovisuell"),OR(E42="bitte auswählen",E42="")),1,0),0)</f>
        <v>0</v>
      </c>
      <c r="S42">
        <f t="shared" si="4"/>
        <v>0</v>
      </c>
      <c r="T42" s="49" t="str">
        <f>IF(H42&lt;&gt;"",VLOOKUP(SUM(O42:S42),System!$A$11:$B$42,2,FALSE),"")</f>
        <v/>
      </c>
    </row>
    <row r="43" spans="1:20" x14ac:dyDescent="0.35">
      <c r="A43" s="35"/>
      <c r="B43" s="37"/>
      <c r="C43" s="36"/>
      <c r="D43" s="39" t="s">
        <v>4</v>
      </c>
      <c r="E43" s="62" t="s">
        <v>4</v>
      </c>
      <c r="F43" s="38" t="s">
        <v>4</v>
      </c>
      <c r="G43" s="60" t="s">
        <v>4</v>
      </c>
      <c r="H43" s="45"/>
      <c r="I43" s="45"/>
      <c r="J43" s="45" t="s">
        <v>4</v>
      </c>
      <c r="K43" s="45"/>
      <c r="L43" s="69"/>
      <c r="M43" s="45"/>
      <c r="N43" s="46">
        <v>0</v>
      </c>
      <c r="O43">
        <f t="shared" si="2"/>
        <v>0</v>
      </c>
      <c r="P43">
        <f t="shared" si="8"/>
        <v>0</v>
      </c>
      <c r="Q43">
        <f t="shared" si="3"/>
        <v>0</v>
      </c>
      <c r="R43">
        <f t="shared" si="9"/>
        <v>0</v>
      </c>
      <c r="S43">
        <f t="shared" si="4"/>
        <v>0</v>
      </c>
      <c r="T43" s="49" t="str">
        <f>IF(H43&lt;&gt;"",VLOOKUP(SUM(O43:S43),System!$A$11:$B$42,2,FALSE),"")</f>
        <v/>
      </c>
    </row>
    <row r="44" spans="1:20" x14ac:dyDescent="0.35">
      <c r="A44" s="35"/>
      <c r="B44" s="37"/>
      <c r="C44" s="36"/>
      <c r="D44" s="39" t="s">
        <v>4</v>
      </c>
      <c r="E44" s="62" t="s">
        <v>4</v>
      </c>
      <c r="F44" s="38" t="s">
        <v>4</v>
      </c>
      <c r="G44" s="60" t="s">
        <v>4</v>
      </c>
      <c r="H44" s="45"/>
      <c r="I44" s="45"/>
      <c r="J44" s="45" t="s">
        <v>4</v>
      </c>
      <c r="K44" s="45"/>
      <c r="L44" s="69"/>
      <c r="M44" s="45"/>
      <c r="N44" s="46">
        <v>0</v>
      </c>
      <c r="O44">
        <f t="shared" si="2"/>
        <v>0</v>
      </c>
      <c r="P44">
        <f t="shared" si="8"/>
        <v>0</v>
      </c>
      <c r="Q44">
        <f t="shared" si="3"/>
        <v>0</v>
      </c>
      <c r="R44">
        <f t="shared" si="9"/>
        <v>0</v>
      </c>
      <c r="S44">
        <f t="shared" si="4"/>
        <v>0</v>
      </c>
      <c r="T44" s="49" t="str">
        <f>IF(H44&lt;&gt;"",VLOOKUP(SUM(O44:S44),System!$A$11:$B$42,2,FALSE),"")</f>
        <v/>
      </c>
    </row>
    <row r="45" spans="1:20" x14ac:dyDescent="0.35">
      <c r="A45" s="35"/>
      <c r="B45" s="37"/>
      <c r="C45" s="36"/>
      <c r="D45" s="39" t="s">
        <v>4</v>
      </c>
      <c r="E45" s="62" t="s">
        <v>4</v>
      </c>
      <c r="F45" s="38" t="s">
        <v>4</v>
      </c>
      <c r="G45" s="60" t="s">
        <v>4</v>
      </c>
      <c r="H45" s="45"/>
      <c r="I45" s="45"/>
      <c r="J45" s="45" t="s">
        <v>4</v>
      </c>
      <c r="K45" s="45"/>
      <c r="L45" s="69"/>
      <c r="M45" s="45"/>
      <c r="N45" s="46">
        <v>0</v>
      </c>
      <c r="O45">
        <f t="shared" si="2"/>
        <v>0</v>
      </c>
      <c r="P45">
        <f t="shared" si="8"/>
        <v>0</v>
      </c>
      <c r="Q45">
        <f t="shared" si="3"/>
        <v>0</v>
      </c>
      <c r="R45">
        <f t="shared" si="9"/>
        <v>0</v>
      </c>
      <c r="S45">
        <f t="shared" si="4"/>
        <v>0</v>
      </c>
      <c r="T45" s="49" t="str">
        <f>IF(H45&lt;&gt;"",VLOOKUP(SUM(O45:S45),System!$A$11:$B$42,2,FALSE),"")</f>
        <v/>
      </c>
    </row>
    <row r="46" spans="1:20" x14ac:dyDescent="0.35">
      <c r="A46" s="35"/>
      <c r="B46" s="37"/>
      <c r="C46" s="36"/>
      <c r="D46" s="39" t="s">
        <v>4</v>
      </c>
      <c r="E46" s="62" t="s">
        <v>4</v>
      </c>
      <c r="F46" s="38" t="s">
        <v>4</v>
      </c>
      <c r="G46" s="60" t="s">
        <v>4</v>
      </c>
      <c r="H46" s="45"/>
      <c r="I46" s="45"/>
      <c r="J46" s="45" t="s">
        <v>4</v>
      </c>
      <c r="K46" s="45"/>
      <c r="L46" s="69"/>
      <c r="M46" s="45"/>
      <c r="N46" s="46">
        <v>0</v>
      </c>
      <c r="O46">
        <f t="shared" si="2"/>
        <v>0</v>
      </c>
      <c r="P46">
        <f t="shared" si="8"/>
        <v>0</v>
      </c>
      <c r="Q46">
        <f t="shared" si="3"/>
        <v>0</v>
      </c>
      <c r="R46">
        <f t="shared" si="9"/>
        <v>0</v>
      </c>
      <c r="S46">
        <f t="shared" si="4"/>
        <v>0</v>
      </c>
      <c r="T46" s="49" t="str">
        <f>IF(H46&lt;&gt;"",VLOOKUP(SUM(O46:S46),System!$A$11:$B$42,2,FALSE),"")</f>
        <v/>
      </c>
    </row>
    <row r="47" spans="1:20" x14ac:dyDescent="0.35">
      <c r="A47" s="35"/>
      <c r="B47" s="37"/>
      <c r="C47" s="36"/>
      <c r="D47" s="39" t="s">
        <v>4</v>
      </c>
      <c r="E47" s="62" t="s">
        <v>4</v>
      </c>
      <c r="F47" s="38" t="s">
        <v>4</v>
      </c>
      <c r="G47" s="60" t="s">
        <v>4</v>
      </c>
      <c r="H47" s="45"/>
      <c r="I47" s="45"/>
      <c r="J47" s="45" t="s">
        <v>4</v>
      </c>
      <c r="K47" s="45"/>
      <c r="L47" s="69"/>
      <c r="M47" s="45"/>
      <c r="N47" s="46">
        <v>0</v>
      </c>
      <c r="O47">
        <f t="shared" si="2"/>
        <v>0</v>
      </c>
      <c r="P47">
        <f t="shared" si="8"/>
        <v>0</v>
      </c>
      <c r="Q47">
        <f t="shared" si="3"/>
        <v>0</v>
      </c>
      <c r="R47">
        <f t="shared" si="9"/>
        <v>0</v>
      </c>
      <c r="S47">
        <f t="shared" si="4"/>
        <v>0</v>
      </c>
      <c r="T47" s="49" t="str">
        <f>IF(H47&lt;&gt;"",VLOOKUP(SUM(O47:S47),System!$A$11:$B$42,2,FALSE),"")</f>
        <v/>
      </c>
    </row>
    <row r="48" spans="1:20" x14ac:dyDescent="0.35">
      <c r="A48" s="35"/>
      <c r="B48" s="37"/>
      <c r="C48" s="36"/>
      <c r="D48" s="39" t="s">
        <v>4</v>
      </c>
      <c r="E48" s="62" t="s">
        <v>4</v>
      </c>
      <c r="F48" s="38" t="s">
        <v>4</v>
      </c>
      <c r="G48" s="60" t="s">
        <v>4</v>
      </c>
      <c r="H48" s="45"/>
      <c r="I48" s="45"/>
      <c r="J48" s="45" t="s">
        <v>4</v>
      </c>
      <c r="K48" s="45"/>
      <c r="L48" s="69"/>
      <c r="M48" s="45"/>
      <c r="N48" s="46">
        <v>0</v>
      </c>
      <c r="O48">
        <f t="shared" si="2"/>
        <v>0</v>
      </c>
      <c r="P48">
        <f t="shared" si="8"/>
        <v>0</v>
      </c>
      <c r="Q48">
        <f t="shared" si="3"/>
        <v>0</v>
      </c>
      <c r="R48">
        <f t="shared" si="9"/>
        <v>0</v>
      </c>
      <c r="S48">
        <f t="shared" si="4"/>
        <v>0</v>
      </c>
      <c r="T48" s="49" t="str">
        <f>IF(H48&lt;&gt;"",VLOOKUP(SUM(O48:S48),System!$A$11:$B$42,2,FALSE),"")</f>
        <v/>
      </c>
    </row>
    <row r="49" spans="1:20" x14ac:dyDescent="0.35">
      <c r="A49" s="35"/>
      <c r="B49" s="37"/>
      <c r="C49" s="36"/>
      <c r="D49" s="39" t="s">
        <v>4</v>
      </c>
      <c r="E49" s="62" t="s">
        <v>4</v>
      </c>
      <c r="F49" s="38" t="s">
        <v>4</v>
      </c>
      <c r="G49" s="60" t="s">
        <v>4</v>
      </c>
      <c r="H49" s="45"/>
      <c r="I49" s="45"/>
      <c r="J49" s="45" t="s">
        <v>4</v>
      </c>
      <c r="K49" s="45"/>
      <c r="L49" s="69"/>
      <c r="M49" s="45"/>
      <c r="N49" s="46">
        <v>0</v>
      </c>
      <c r="O49">
        <f t="shared" si="2"/>
        <v>0</v>
      </c>
      <c r="P49">
        <f t="shared" si="8"/>
        <v>0</v>
      </c>
      <c r="Q49">
        <f t="shared" si="3"/>
        <v>0</v>
      </c>
      <c r="R49">
        <f t="shared" si="9"/>
        <v>0</v>
      </c>
      <c r="S49">
        <f t="shared" si="4"/>
        <v>0</v>
      </c>
      <c r="T49" s="49" t="str">
        <f>IF(H49&lt;&gt;"",VLOOKUP(SUM(O49:S49),System!$A$11:$B$42,2,FALSE),"")</f>
        <v/>
      </c>
    </row>
    <row r="50" spans="1:20" x14ac:dyDescent="0.35">
      <c r="A50" s="35"/>
      <c r="B50" s="37"/>
      <c r="C50" s="36"/>
      <c r="D50" s="39" t="s">
        <v>4</v>
      </c>
      <c r="E50" s="62" t="s">
        <v>4</v>
      </c>
      <c r="F50" s="38" t="s">
        <v>4</v>
      </c>
      <c r="G50" s="60" t="s">
        <v>4</v>
      </c>
      <c r="H50" s="45"/>
      <c r="I50" s="45"/>
      <c r="J50" s="45" t="s">
        <v>4</v>
      </c>
      <c r="K50" s="45"/>
      <c r="L50" s="69"/>
      <c r="M50" s="45"/>
      <c r="N50" s="46">
        <v>0</v>
      </c>
      <c r="O50">
        <f t="shared" si="2"/>
        <v>0</v>
      </c>
      <c r="P50">
        <f t="shared" si="8"/>
        <v>0</v>
      </c>
      <c r="Q50">
        <f t="shared" si="3"/>
        <v>0</v>
      </c>
      <c r="R50">
        <f t="shared" si="9"/>
        <v>0</v>
      </c>
      <c r="S50">
        <f t="shared" si="4"/>
        <v>0</v>
      </c>
      <c r="T50" s="49" t="str">
        <f>IF(H50&lt;&gt;"",VLOOKUP(SUM(O50:S50),System!$A$11:$B$42,2,FALSE),"")</f>
        <v/>
      </c>
    </row>
    <row r="51" spans="1:20" x14ac:dyDescent="0.35">
      <c r="A51" s="35"/>
      <c r="B51" s="37"/>
      <c r="C51" s="36"/>
      <c r="D51" s="39" t="s">
        <v>4</v>
      </c>
      <c r="E51" s="62" t="s">
        <v>4</v>
      </c>
      <c r="F51" s="38" t="s">
        <v>4</v>
      </c>
      <c r="G51" s="60" t="s">
        <v>4</v>
      </c>
      <c r="H51" s="45"/>
      <c r="I51" s="45"/>
      <c r="J51" s="45" t="s">
        <v>4</v>
      </c>
      <c r="K51" s="45"/>
      <c r="L51" s="69"/>
      <c r="M51" s="45"/>
      <c r="N51" s="46">
        <v>0</v>
      </c>
      <c r="O51">
        <f t="shared" si="2"/>
        <v>0</v>
      </c>
      <c r="P51">
        <f t="shared" si="8"/>
        <v>0</v>
      </c>
      <c r="Q51">
        <f t="shared" si="3"/>
        <v>0</v>
      </c>
      <c r="R51">
        <f t="shared" si="9"/>
        <v>0</v>
      </c>
      <c r="S51">
        <f t="shared" si="4"/>
        <v>0</v>
      </c>
      <c r="T51" s="49" t="str">
        <f>IF(H51&lt;&gt;"",VLOOKUP(SUM(O51:S51),System!$A$11:$B$42,2,FALSE),"")</f>
        <v/>
      </c>
    </row>
    <row r="52" spans="1:20" x14ac:dyDescent="0.35">
      <c r="A52" s="35"/>
      <c r="B52" s="37"/>
      <c r="C52" s="36"/>
      <c r="D52" s="39" t="s">
        <v>4</v>
      </c>
      <c r="E52" s="62" t="s">
        <v>4</v>
      </c>
      <c r="F52" s="38" t="s">
        <v>4</v>
      </c>
      <c r="G52" s="60" t="s">
        <v>4</v>
      </c>
      <c r="H52" s="45"/>
      <c r="I52" s="45"/>
      <c r="J52" s="45" t="s">
        <v>4</v>
      </c>
      <c r="K52" s="45"/>
      <c r="L52" s="69"/>
      <c r="M52" s="45"/>
      <c r="N52" s="46">
        <v>0</v>
      </c>
      <c r="O52">
        <f t="shared" si="2"/>
        <v>0</v>
      </c>
      <c r="P52">
        <f t="shared" si="8"/>
        <v>0</v>
      </c>
      <c r="Q52">
        <f t="shared" si="3"/>
        <v>0</v>
      </c>
      <c r="R52">
        <f t="shared" si="9"/>
        <v>0</v>
      </c>
      <c r="S52">
        <f t="shared" si="4"/>
        <v>0</v>
      </c>
      <c r="T52" s="49" t="str">
        <f>IF(H52&lt;&gt;"",VLOOKUP(SUM(O52:S52),System!$A$11:$B$42,2,FALSE),"")</f>
        <v/>
      </c>
    </row>
    <row r="53" spans="1:20" x14ac:dyDescent="0.35">
      <c r="A53" s="35"/>
      <c r="B53" s="37"/>
      <c r="C53" s="36"/>
      <c r="D53" s="39" t="s">
        <v>4</v>
      </c>
      <c r="E53" s="62" t="s">
        <v>4</v>
      </c>
      <c r="F53" s="38" t="s">
        <v>4</v>
      </c>
      <c r="G53" s="60" t="s">
        <v>4</v>
      </c>
      <c r="H53" s="45"/>
      <c r="I53" s="45"/>
      <c r="J53" s="45" t="s">
        <v>4</v>
      </c>
      <c r="K53" s="45"/>
      <c r="L53" s="69"/>
      <c r="M53" s="45"/>
      <c r="N53" s="46">
        <v>0</v>
      </c>
      <c r="O53">
        <f t="shared" si="2"/>
        <v>0</v>
      </c>
      <c r="P53">
        <f t="shared" si="8"/>
        <v>0</v>
      </c>
      <c r="Q53">
        <f t="shared" si="3"/>
        <v>0</v>
      </c>
      <c r="R53">
        <f t="shared" si="9"/>
        <v>0</v>
      </c>
      <c r="S53">
        <f t="shared" si="4"/>
        <v>0</v>
      </c>
      <c r="T53" s="49" t="str">
        <f>IF(H53&lt;&gt;"",VLOOKUP(SUM(O53:S53),System!$A$11:$B$42,2,FALSE),"")</f>
        <v/>
      </c>
    </row>
    <row r="54" spans="1:20" x14ac:dyDescent="0.35">
      <c r="A54" s="35"/>
      <c r="B54" s="37"/>
      <c r="C54" s="36"/>
      <c r="D54" s="39" t="s">
        <v>4</v>
      </c>
      <c r="E54" s="62" t="s">
        <v>4</v>
      </c>
      <c r="F54" s="38" t="s">
        <v>4</v>
      </c>
      <c r="G54" s="60" t="s">
        <v>4</v>
      </c>
      <c r="H54" s="45"/>
      <c r="I54" s="45"/>
      <c r="J54" s="45" t="s">
        <v>4</v>
      </c>
      <c r="K54" s="45"/>
      <c r="L54" s="69"/>
      <c r="M54" s="45"/>
      <c r="N54" s="46">
        <v>0</v>
      </c>
      <c r="O54">
        <f t="shared" si="2"/>
        <v>0</v>
      </c>
      <c r="P54">
        <f t="shared" si="8"/>
        <v>0</v>
      </c>
      <c r="Q54">
        <f t="shared" si="3"/>
        <v>0</v>
      </c>
      <c r="R54">
        <f t="shared" si="9"/>
        <v>0</v>
      </c>
      <c r="S54">
        <f t="shared" si="4"/>
        <v>0</v>
      </c>
      <c r="T54" s="49" t="str">
        <f>IF(H54&lt;&gt;"",VLOOKUP(SUM(O54:S54),System!$A$11:$B$42,2,FALSE),"")</f>
        <v/>
      </c>
    </row>
    <row r="55" spans="1:20" x14ac:dyDescent="0.35">
      <c r="A55" s="35"/>
      <c r="B55" s="37"/>
      <c r="C55" s="36"/>
      <c r="D55" s="39" t="s">
        <v>4</v>
      </c>
      <c r="E55" s="62" t="s">
        <v>4</v>
      </c>
      <c r="F55" s="38" t="s">
        <v>4</v>
      </c>
      <c r="G55" s="60" t="s">
        <v>4</v>
      </c>
      <c r="H55" s="45"/>
      <c r="I55" s="45"/>
      <c r="J55" s="45" t="s">
        <v>4</v>
      </c>
      <c r="K55" s="45"/>
      <c r="L55" s="69"/>
      <c r="M55" s="45"/>
      <c r="N55" s="46">
        <v>0</v>
      </c>
      <c r="O55">
        <f t="shared" si="2"/>
        <v>0</v>
      </c>
      <c r="P55">
        <f t="shared" si="8"/>
        <v>0</v>
      </c>
      <c r="Q55">
        <f t="shared" si="3"/>
        <v>0</v>
      </c>
      <c r="R55">
        <f t="shared" si="9"/>
        <v>0</v>
      </c>
      <c r="S55">
        <f t="shared" si="4"/>
        <v>0</v>
      </c>
      <c r="T55" s="49" t="str">
        <f>IF(H55&lt;&gt;"",VLOOKUP(SUM(O55:S55),System!$A$11:$B$42,2,FALSE),"")</f>
        <v/>
      </c>
    </row>
    <row r="56" spans="1:20" x14ac:dyDescent="0.35">
      <c r="A56" s="35"/>
      <c r="B56" s="37"/>
      <c r="C56" s="36"/>
      <c r="D56" s="39" t="s">
        <v>4</v>
      </c>
      <c r="E56" s="62" t="s">
        <v>4</v>
      </c>
      <c r="F56" s="38" t="s">
        <v>4</v>
      </c>
      <c r="G56" s="60" t="s">
        <v>4</v>
      </c>
      <c r="H56" s="45"/>
      <c r="I56" s="45"/>
      <c r="J56" s="45" t="s">
        <v>4</v>
      </c>
      <c r="K56" s="45"/>
      <c r="L56" s="69"/>
      <c r="M56" s="45"/>
      <c r="N56" s="46">
        <v>0</v>
      </c>
      <c r="O56">
        <f t="shared" si="2"/>
        <v>0</v>
      </c>
      <c r="P56">
        <f t="shared" si="8"/>
        <v>0</v>
      </c>
      <c r="Q56">
        <f t="shared" si="3"/>
        <v>0</v>
      </c>
      <c r="R56">
        <f t="shared" si="9"/>
        <v>0</v>
      </c>
      <c r="S56">
        <f t="shared" si="4"/>
        <v>0</v>
      </c>
      <c r="T56" s="49" t="str">
        <f>IF(H56&lt;&gt;"",VLOOKUP(SUM(O56:S56),System!$A$11:$B$42,2,FALSE),"")</f>
        <v/>
      </c>
    </row>
    <row r="57" spans="1:20" x14ac:dyDescent="0.35">
      <c r="A57" s="35"/>
      <c r="B57" s="37"/>
      <c r="C57" s="36"/>
      <c r="D57" s="39" t="s">
        <v>4</v>
      </c>
      <c r="E57" s="62" t="s">
        <v>4</v>
      </c>
      <c r="F57" s="38" t="s">
        <v>4</v>
      </c>
      <c r="G57" s="60" t="s">
        <v>4</v>
      </c>
      <c r="H57" s="45"/>
      <c r="I57" s="45"/>
      <c r="J57" s="45" t="s">
        <v>4</v>
      </c>
      <c r="K57" s="45"/>
      <c r="L57" s="69"/>
      <c r="M57" s="45"/>
      <c r="N57" s="46">
        <v>0</v>
      </c>
      <c r="O57">
        <f t="shared" si="2"/>
        <v>0</v>
      </c>
      <c r="P57">
        <f t="shared" si="8"/>
        <v>0</v>
      </c>
      <c r="Q57">
        <f t="shared" si="3"/>
        <v>0</v>
      </c>
      <c r="R57">
        <f t="shared" si="9"/>
        <v>0</v>
      </c>
      <c r="S57">
        <f t="shared" si="4"/>
        <v>0</v>
      </c>
      <c r="T57" s="49" t="str">
        <f>IF(H57&lt;&gt;"",VLOOKUP(SUM(O57:S57),System!$A$11:$B$42,2,FALSE),"")</f>
        <v/>
      </c>
    </row>
    <row r="58" spans="1:20" x14ac:dyDescent="0.35">
      <c r="A58" s="35"/>
      <c r="B58" s="37"/>
      <c r="C58" s="36"/>
      <c r="D58" s="39" t="s">
        <v>4</v>
      </c>
      <c r="E58" s="62" t="s">
        <v>4</v>
      </c>
      <c r="F58" s="38" t="s">
        <v>4</v>
      </c>
      <c r="G58" s="60" t="s">
        <v>4</v>
      </c>
      <c r="H58" s="45"/>
      <c r="I58" s="45"/>
      <c r="J58" s="45" t="s">
        <v>4</v>
      </c>
      <c r="K58" s="45"/>
      <c r="L58" s="69"/>
      <c r="M58" s="45"/>
      <c r="N58" s="46">
        <v>0</v>
      </c>
      <c r="O58">
        <f t="shared" si="2"/>
        <v>0</v>
      </c>
      <c r="P58">
        <f t="shared" si="8"/>
        <v>0</v>
      </c>
      <c r="Q58">
        <f t="shared" si="3"/>
        <v>0</v>
      </c>
      <c r="R58">
        <f t="shared" si="9"/>
        <v>0</v>
      </c>
      <c r="S58">
        <f t="shared" si="4"/>
        <v>0</v>
      </c>
      <c r="T58" s="49" t="str">
        <f>IF(H58&lt;&gt;"",VLOOKUP(SUM(O58:S58),System!$A$11:$B$42,2,FALSE),"")</f>
        <v/>
      </c>
    </row>
    <row r="59" spans="1:20" x14ac:dyDescent="0.35">
      <c r="A59" s="35"/>
      <c r="B59" s="37"/>
      <c r="C59" s="36"/>
      <c r="D59" s="39" t="s">
        <v>4</v>
      </c>
      <c r="E59" s="62" t="s">
        <v>4</v>
      </c>
      <c r="F59" s="38" t="s">
        <v>4</v>
      </c>
      <c r="G59" s="60" t="s">
        <v>4</v>
      </c>
      <c r="H59" s="45"/>
      <c r="I59" s="45"/>
      <c r="J59" s="45" t="s">
        <v>4</v>
      </c>
      <c r="K59" s="45"/>
      <c r="L59" s="69"/>
      <c r="M59" s="45"/>
      <c r="N59" s="46">
        <v>0</v>
      </c>
      <c r="O59">
        <f t="shared" si="2"/>
        <v>0</v>
      </c>
      <c r="P59">
        <f t="shared" si="8"/>
        <v>0</v>
      </c>
      <c r="Q59">
        <f t="shared" si="3"/>
        <v>0</v>
      </c>
      <c r="R59">
        <f t="shared" si="9"/>
        <v>0</v>
      </c>
      <c r="S59">
        <f t="shared" si="4"/>
        <v>0</v>
      </c>
      <c r="T59" s="49" t="str">
        <f>IF(H59&lt;&gt;"",VLOOKUP(SUM(O59:S59),System!$A$11:$B$42,2,FALSE),"")</f>
        <v/>
      </c>
    </row>
    <row r="60" spans="1:20" x14ac:dyDescent="0.35">
      <c r="A60" s="35"/>
      <c r="B60" s="37"/>
      <c r="C60" s="36"/>
      <c r="D60" s="39" t="s">
        <v>4</v>
      </c>
      <c r="E60" s="62" t="s">
        <v>4</v>
      </c>
      <c r="F60" s="38" t="s">
        <v>4</v>
      </c>
      <c r="G60" s="60" t="s">
        <v>4</v>
      </c>
      <c r="H60" s="45"/>
      <c r="I60" s="45"/>
      <c r="J60" s="45" t="s">
        <v>4</v>
      </c>
      <c r="K60" s="45"/>
      <c r="L60" s="69"/>
      <c r="M60" s="45"/>
      <c r="N60" s="46">
        <v>0</v>
      </c>
      <c r="O60">
        <f t="shared" si="2"/>
        <v>0</v>
      </c>
      <c r="P60">
        <f t="shared" si="8"/>
        <v>0</v>
      </c>
      <c r="Q60">
        <f t="shared" si="3"/>
        <v>0</v>
      </c>
      <c r="R60">
        <f t="shared" si="9"/>
        <v>0</v>
      </c>
      <c r="S60">
        <f t="shared" si="4"/>
        <v>0</v>
      </c>
      <c r="T60" s="49" t="str">
        <f>IF(H60&lt;&gt;"",VLOOKUP(SUM(O60:S60),System!$A$11:$B$42,2,FALSE),"")</f>
        <v/>
      </c>
    </row>
    <row r="61" spans="1:20" x14ac:dyDescent="0.35">
      <c r="A61" s="35"/>
      <c r="B61" s="37"/>
      <c r="C61" s="36"/>
      <c r="D61" s="39" t="s">
        <v>4</v>
      </c>
      <c r="E61" s="62" t="s">
        <v>4</v>
      </c>
      <c r="F61" s="38" t="s">
        <v>4</v>
      </c>
      <c r="G61" s="60" t="s">
        <v>4</v>
      </c>
      <c r="H61" s="45"/>
      <c r="I61" s="45"/>
      <c r="J61" s="45" t="s">
        <v>4</v>
      </c>
      <c r="K61" s="45"/>
      <c r="L61" s="69"/>
      <c r="M61" s="45"/>
      <c r="N61" s="46">
        <v>0</v>
      </c>
      <c r="O61">
        <f t="shared" si="2"/>
        <v>0</v>
      </c>
      <c r="P61">
        <f t="shared" si="8"/>
        <v>0</v>
      </c>
      <c r="Q61">
        <f t="shared" si="3"/>
        <v>0</v>
      </c>
      <c r="R61">
        <f t="shared" si="9"/>
        <v>0</v>
      </c>
      <c r="S61">
        <f t="shared" si="4"/>
        <v>0</v>
      </c>
      <c r="T61" s="49" t="str">
        <f>IF(H61&lt;&gt;"",VLOOKUP(SUM(O61:S61),System!$A$11:$B$42,2,FALSE),"")</f>
        <v/>
      </c>
    </row>
    <row r="62" spans="1:20" x14ac:dyDescent="0.35">
      <c r="A62" s="35"/>
      <c r="B62" s="37"/>
      <c r="C62" s="36"/>
      <c r="D62" s="39" t="s">
        <v>4</v>
      </c>
      <c r="E62" s="62" t="s">
        <v>4</v>
      </c>
      <c r="F62" s="38" t="s">
        <v>4</v>
      </c>
      <c r="G62" s="60" t="s">
        <v>4</v>
      </c>
      <c r="H62" s="45"/>
      <c r="I62" s="45"/>
      <c r="J62" s="45" t="s">
        <v>4</v>
      </c>
      <c r="K62" s="45"/>
      <c r="L62" s="69"/>
      <c r="M62" s="45"/>
      <c r="N62" s="46">
        <v>0</v>
      </c>
      <c r="O62">
        <f t="shared" si="2"/>
        <v>0</v>
      </c>
      <c r="P62">
        <f t="shared" si="8"/>
        <v>0</v>
      </c>
      <c r="Q62">
        <f t="shared" si="3"/>
        <v>0</v>
      </c>
      <c r="R62">
        <f t="shared" si="9"/>
        <v>0</v>
      </c>
      <c r="S62">
        <f t="shared" si="4"/>
        <v>0</v>
      </c>
      <c r="T62" s="49" t="str">
        <f>IF(H62&lt;&gt;"",VLOOKUP(SUM(O62:S62),System!$A$11:$B$42,2,FALSE),"")</f>
        <v/>
      </c>
    </row>
    <row r="63" spans="1:20" x14ac:dyDescent="0.35">
      <c r="A63" s="35"/>
      <c r="B63" s="37"/>
      <c r="C63" s="36"/>
      <c r="D63" s="39" t="s">
        <v>4</v>
      </c>
      <c r="E63" s="62" t="s">
        <v>4</v>
      </c>
      <c r="F63" s="38" t="s">
        <v>4</v>
      </c>
      <c r="G63" s="60" t="s">
        <v>4</v>
      </c>
      <c r="H63" s="45"/>
      <c r="I63" s="45"/>
      <c r="J63" s="45" t="s">
        <v>4</v>
      </c>
      <c r="K63" s="45"/>
      <c r="L63" s="69"/>
      <c r="M63" s="45"/>
      <c r="N63" s="46">
        <v>0</v>
      </c>
      <c r="O63">
        <f t="shared" si="2"/>
        <v>0</v>
      </c>
      <c r="P63">
        <f t="shared" si="8"/>
        <v>0</v>
      </c>
      <c r="Q63">
        <f t="shared" si="3"/>
        <v>0</v>
      </c>
      <c r="R63">
        <f t="shared" si="9"/>
        <v>0</v>
      </c>
      <c r="S63">
        <f t="shared" si="4"/>
        <v>0</v>
      </c>
      <c r="T63" s="49" t="str">
        <f>IF(H63&lt;&gt;"",VLOOKUP(SUM(O63:S63),System!$A$11:$B$42,2,FALSE),"")</f>
        <v/>
      </c>
    </row>
    <row r="64" spans="1:20" x14ac:dyDescent="0.35">
      <c r="A64" s="35"/>
      <c r="B64" s="37"/>
      <c r="C64" s="36"/>
      <c r="D64" s="39" t="s">
        <v>4</v>
      </c>
      <c r="E64" s="62" t="s">
        <v>4</v>
      </c>
      <c r="F64" s="38" t="s">
        <v>4</v>
      </c>
      <c r="G64" s="60" t="s">
        <v>4</v>
      </c>
      <c r="H64" s="45"/>
      <c r="I64" s="45"/>
      <c r="J64" s="45" t="s">
        <v>4</v>
      </c>
      <c r="K64" s="45"/>
      <c r="L64" s="69"/>
      <c r="M64" s="45"/>
      <c r="N64" s="46">
        <v>0</v>
      </c>
      <c r="O64">
        <f t="shared" si="2"/>
        <v>0</v>
      </c>
      <c r="P64">
        <f t="shared" si="8"/>
        <v>0</v>
      </c>
      <c r="Q64">
        <f t="shared" si="3"/>
        <v>0</v>
      </c>
      <c r="R64">
        <f t="shared" si="9"/>
        <v>0</v>
      </c>
      <c r="S64">
        <f t="shared" si="4"/>
        <v>0</v>
      </c>
      <c r="T64" s="49" t="str">
        <f>IF(H64&lt;&gt;"",VLOOKUP(SUM(O64:S64),System!$A$11:$B$42,2,FALSE),"")</f>
        <v/>
      </c>
    </row>
    <row r="65" spans="1:20" x14ac:dyDescent="0.35">
      <c r="A65" s="35"/>
      <c r="B65" s="37"/>
      <c r="C65" s="36"/>
      <c r="D65" s="39" t="s">
        <v>4</v>
      </c>
      <c r="E65" s="62" t="s">
        <v>4</v>
      </c>
      <c r="F65" s="38" t="s">
        <v>4</v>
      </c>
      <c r="G65" s="60" t="s">
        <v>4</v>
      </c>
      <c r="H65" s="45"/>
      <c r="I65" s="45"/>
      <c r="J65" s="45" t="s">
        <v>4</v>
      </c>
      <c r="K65" s="45"/>
      <c r="L65" s="69"/>
      <c r="M65" s="45"/>
      <c r="N65" s="46">
        <v>0</v>
      </c>
      <c r="O65">
        <f t="shared" si="2"/>
        <v>0</v>
      </c>
      <c r="P65">
        <f t="shared" si="8"/>
        <v>0</v>
      </c>
      <c r="Q65">
        <f t="shared" si="3"/>
        <v>0</v>
      </c>
      <c r="R65">
        <f t="shared" si="9"/>
        <v>0</v>
      </c>
      <c r="S65">
        <f t="shared" si="4"/>
        <v>0</v>
      </c>
      <c r="T65" s="49" t="str">
        <f>IF(H65&lt;&gt;"",VLOOKUP(SUM(O65:S65),System!$A$11:$B$42,2,FALSE),"")</f>
        <v/>
      </c>
    </row>
    <row r="66" spans="1:20" x14ac:dyDescent="0.35">
      <c r="A66" s="35"/>
      <c r="B66" s="37"/>
      <c r="C66" s="36"/>
      <c r="D66" s="39" t="s">
        <v>4</v>
      </c>
      <c r="E66" s="62" t="s">
        <v>4</v>
      </c>
      <c r="F66" s="38" t="s">
        <v>4</v>
      </c>
      <c r="G66" s="60" t="s">
        <v>4</v>
      </c>
      <c r="H66" s="45"/>
      <c r="I66" s="45"/>
      <c r="J66" s="45" t="s">
        <v>4</v>
      </c>
      <c r="K66" s="45"/>
      <c r="L66" s="69"/>
      <c r="M66" s="45"/>
      <c r="N66" s="46">
        <v>0</v>
      </c>
      <c r="O66">
        <f t="shared" si="2"/>
        <v>0</v>
      </c>
      <c r="P66">
        <f t="shared" si="8"/>
        <v>0</v>
      </c>
      <c r="Q66">
        <f t="shared" si="3"/>
        <v>0</v>
      </c>
      <c r="R66">
        <f t="shared" si="9"/>
        <v>0</v>
      </c>
      <c r="S66">
        <f t="shared" si="4"/>
        <v>0</v>
      </c>
      <c r="T66" s="49" t="str">
        <f>IF(H66&lt;&gt;"",VLOOKUP(SUM(O66:S66),System!$A$11:$B$42,2,FALSE),"")</f>
        <v/>
      </c>
    </row>
    <row r="67" spans="1:20" x14ac:dyDescent="0.35">
      <c r="A67" s="35"/>
      <c r="B67" s="37"/>
      <c r="C67" s="36"/>
      <c r="D67" s="39" t="s">
        <v>4</v>
      </c>
      <c r="E67" s="62" t="s">
        <v>4</v>
      </c>
      <c r="F67" s="38" t="s">
        <v>4</v>
      </c>
      <c r="G67" s="60" t="s">
        <v>4</v>
      </c>
      <c r="H67" s="45"/>
      <c r="I67" s="45"/>
      <c r="J67" s="45" t="s">
        <v>4</v>
      </c>
      <c r="K67" s="45"/>
      <c r="L67" s="69"/>
      <c r="M67" s="45"/>
      <c r="N67" s="46">
        <v>0</v>
      </c>
      <c r="O67">
        <f t="shared" si="2"/>
        <v>0</v>
      </c>
      <c r="P67">
        <f t="shared" si="8"/>
        <v>0</v>
      </c>
      <c r="Q67">
        <f t="shared" si="3"/>
        <v>0</v>
      </c>
      <c r="R67">
        <f t="shared" si="9"/>
        <v>0</v>
      </c>
      <c r="S67">
        <f t="shared" si="4"/>
        <v>0</v>
      </c>
      <c r="T67" s="49" t="str">
        <f>IF(H67&lt;&gt;"",VLOOKUP(SUM(O67:S67),System!$A$11:$B$42,2,FALSE),"")</f>
        <v/>
      </c>
    </row>
    <row r="68" spans="1:20" x14ac:dyDescent="0.35">
      <c r="A68" s="35"/>
      <c r="B68" s="37"/>
      <c r="C68" s="36"/>
      <c r="D68" s="39" t="s">
        <v>4</v>
      </c>
      <c r="E68" s="62" t="s">
        <v>4</v>
      </c>
      <c r="F68" s="38" t="s">
        <v>4</v>
      </c>
      <c r="G68" s="60" t="s">
        <v>4</v>
      </c>
      <c r="H68" s="45"/>
      <c r="I68" s="45"/>
      <c r="J68" s="45" t="s">
        <v>4</v>
      </c>
      <c r="K68" s="45"/>
      <c r="L68" s="69"/>
      <c r="M68" s="45"/>
      <c r="N68" s="46">
        <v>0</v>
      </c>
      <c r="O68">
        <f t="shared" si="2"/>
        <v>0</v>
      </c>
      <c r="P68">
        <f t="shared" si="8"/>
        <v>0</v>
      </c>
      <c r="Q68">
        <f t="shared" si="3"/>
        <v>0</v>
      </c>
      <c r="R68">
        <f t="shared" si="9"/>
        <v>0</v>
      </c>
      <c r="S68">
        <f t="shared" si="4"/>
        <v>0</v>
      </c>
      <c r="T68" s="49" t="str">
        <f>IF(H68&lt;&gt;"",VLOOKUP(SUM(O68:S68),System!$A$11:$B$42,2,FALSE),"")</f>
        <v/>
      </c>
    </row>
    <row r="69" spans="1:20" x14ac:dyDescent="0.35">
      <c r="A69" s="35"/>
      <c r="B69" s="37"/>
      <c r="C69" s="36"/>
      <c r="D69" s="39" t="s">
        <v>4</v>
      </c>
      <c r="E69" s="62" t="s">
        <v>4</v>
      </c>
      <c r="F69" s="38" t="s">
        <v>4</v>
      </c>
      <c r="G69" s="60" t="s">
        <v>4</v>
      </c>
      <c r="H69" s="45"/>
      <c r="I69" s="45"/>
      <c r="J69" s="45" t="s">
        <v>4</v>
      </c>
      <c r="K69" s="45"/>
      <c r="L69" s="69"/>
      <c r="M69" s="45"/>
      <c r="N69" s="46">
        <v>0</v>
      </c>
      <c r="O69">
        <f t="shared" si="2"/>
        <v>0</v>
      </c>
      <c r="P69">
        <f t="shared" si="8"/>
        <v>0</v>
      </c>
      <c r="Q69">
        <f t="shared" si="3"/>
        <v>0</v>
      </c>
      <c r="R69">
        <f t="shared" si="9"/>
        <v>0</v>
      </c>
      <c r="S69">
        <f t="shared" si="4"/>
        <v>0</v>
      </c>
      <c r="T69" s="49" t="str">
        <f>IF(H69&lt;&gt;"",VLOOKUP(SUM(O69:S69),System!$A$11:$B$42,2,FALSE),"")</f>
        <v/>
      </c>
    </row>
    <row r="70" spans="1:20" x14ac:dyDescent="0.35">
      <c r="A70" s="35"/>
      <c r="B70" s="37"/>
      <c r="C70" s="36"/>
      <c r="D70" s="39" t="s">
        <v>4</v>
      </c>
      <c r="E70" s="62" t="s">
        <v>4</v>
      </c>
      <c r="F70" s="38" t="s">
        <v>4</v>
      </c>
      <c r="G70" s="60" t="s">
        <v>4</v>
      </c>
      <c r="H70" s="45"/>
      <c r="I70" s="45"/>
      <c r="J70" s="45" t="s">
        <v>4</v>
      </c>
      <c r="K70" s="45"/>
      <c r="L70" s="69"/>
      <c r="M70" s="45"/>
      <c r="N70" s="46">
        <v>0</v>
      </c>
      <c r="O70">
        <f t="shared" si="2"/>
        <v>0</v>
      </c>
      <c r="P70">
        <f t="shared" si="8"/>
        <v>0</v>
      </c>
      <c r="Q70">
        <f t="shared" si="3"/>
        <v>0</v>
      </c>
      <c r="R70">
        <f t="shared" si="9"/>
        <v>0</v>
      </c>
      <c r="S70">
        <f t="shared" si="4"/>
        <v>0</v>
      </c>
      <c r="T70" s="49" t="str">
        <f>IF(H70&lt;&gt;"",VLOOKUP(SUM(O70:S70),System!$A$11:$B$42,2,FALSE),"")</f>
        <v/>
      </c>
    </row>
    <row r="71" spans="1:20" x14ac:dyDescent="0.35">
      <c r="A71" s="35"/>
      <c r="B71" s="37"/>
      <c r="C71" s="36"/>
      <c r="D71" s="39" t="s">
        <v>4</v>
      </c>
      <c r="E71" s="62" t="s">
        <v>4</v>
      </c>
      <c r="F71" s="38" t="s">
        <v>4</v>
      </c>
      <c r="G71" s="60" t="s">
        <v>4</v>
      </c>
      <c r="H71" s="45"/>
      <c r="I71" s="45"/>
      <c r="J71" s="45" t="s">
        <v>4</v>
      </c>
      <c r="K71" s="45"/>
      <c r="L71" s="69"/>
      <c r="M71" s="45"/>
      <c r="N71" s="46">
        <v>0</v>
      </c>
      <c r="O71">
        <f t="shared" si="2"/>
        <v>0</v>
      </c>
      <c r="P71">
        <f t="shared" si="8"/>
        <v>0</v>
      </c>
      <c r="Q71">
        <f t="shared" si="3"/>
        <v>0</v>
      </c>
      <c r="R71">
        <f t="shared" si="9"/>
        <v>0</v>
      </c>
      <c r="S71">
        <f t="shared" si="4"/>
        <v>0</v>
      </c>
      <c r="T71" s="49" t="str">
        <f>IF(H71&lt;&gt;"",VLOOKUP(SUM(O71:S71),System!$A$11:$B$42,2,FALSE),"")</f>
        <v/>
      </c>
    </row>
    <row r="72" spans="1:20" x14ac:dyDescent="0.35">
      <c r="A72" s="35"/>
      <c r="B72" s="37"/>
      <c r="C72" s="36"/>
      <c r="D72" s="39" t="s">
        <v>4</v>
      </c>
      <c r="E72" s="62" t="s">
        <v>4</v>
      </c>
      <c r="F72" s="38" t="s">
        <v>4</v>
      </c>
      <c r="G72" s="60" t="s">
        <v>4</v>
      </c>
      <c r="H72" s="45"/>
      <c r="I72" s="45"/>
      <c r="J72" s="45" t="s">
        <v>4</v>
      </c>
      <c r="K72" s="45"/>
      <c r="L72" s="69"/>
      <c r="M72" s="45"/>
      <c r="N72" s="46">
        <v>0</v>
      </c>
      <c r="O72">
        <f t="shared" si="2"/>
        <v>0</v>
      </c>
      <c r="P72">
        <f t="shared" si="8"/>
        <v>0</v>
      </c>
      <c r="Q72">
        <f t="shared" si="3"/>
        <v>0</v>
      </c>
      <c r="R72">
        <f t="shared" si="9"/>
        <v>0</v>
      </c>
      <c r="S72">
        <f t="shared" si="4"/>
        <v>0</v>
      </c>
      <c r="T72" s="49" t="str">
        <f>IF(H72&lt;&gt;"",VLOOKUP(SUM(O72:S72),System!$A$11:$B$42,2,FALSE),"")</f>
        <v/>
      </c>
    </row>
    <row r="73" spans="1:20" x14ac:dyDescent="0.35">
      <c r="A73" s="35"/>
      <c r="B73" s="37"/>
      <c r="C73" s="36"/>
      <c r="D73" s="39" t="s">
        <v>4</v>
      </c>
      <c r="E73" s="62" t="s">
        <v>4</v>
      </c>
      <c r="F73" s="38" t="s">
        <v>4</v>
      </c>
      <c r="G73" s="60" t="s">
        <v>4</v>
      </c>
      <c r="H73" s="45"/>
      <c r="I73" s="45"/>
      <c r="J73" s="45" t="s">
        <v>4</v>
      </c>
      <c r="K73" s="45"/>
      <c r="L73" s="69"/>
      <c r="M73" s="45"/>
      <c r="N73" s="46">
        <v>0</v>
      </c>
      <c r="O73">
        <f t="shared" si="2"/>
        <v>0</v>
      </c>
      <c r="P73">
        <f t="shared" si="8"/>
        <v>0</v>
      </c>
      <c r="Q73">
        <f t="shared" si="3"/>
        <v>0</v>
      </c>
      <c r="R73">
        <f t="shared" si="9"/>
        <v>0</v>
      </c>
      <c r="S73">
        <f t="shared" si="4"/>
        <v>0</v>
      </c>
      <c r="T73" s="49" t="str">
        <f>IF(H73&lt;&gt;"",VLOOKUP(SUM(O73:S73),System!$A$11:$B$42,2,FALSE),"")</f>
        <v/>
      </c>
    </row>
    <row r="74" spans="1:20" x14ac:dyDescent="0.35">
      <c r="A74" s="35"/>
      <c r="B74" s="37"/>
      <c r="C74" s="36"/>
      <c r="D74" s="39" t="s">
        <v>4</v>
      </c>
      <c r="E74" s="62" t="s">
        <v>4</v>
      </c>
      <c r="F74" s="38" t="s">
        <v>4</v>
      </c>
      <c r="G74" s="60" t="s">
        <v>4</v>
      </c>
      <c r="H74" s="45"/>
      <c r="I74" s="45"/>
      <c r="J74" s="45" t="s">
        <v>4</v>
      </c>
      <c r="K74" s="45"/>
      <c r="L74" s="69"/>
      <c r="M74" s="45"/>
      <c r="N74" s="46">
        <v>0</v>
      </c>
      <c r="O74">
        <f t="shared" si="2"/>
        <v>0</v>
      </c>
      <c r="P74">
        <f t="shared" ref="P74:P105" si="10">IF(D74="elektronisch übermittelt",IF(OR(F74="",F74="bitte auswählen"),100,0),IF(D74="physisch",IF(OR(E74="",E74="bitte auswählen"),100,0),0))</f>
        <v>0</v>
      </c>
      <c r="Q74">
        <f t="shared" si="3"/>
        <v>0</v>
      </c>
      <c r="R74">
        <f t="shared" ref="R74:R105" si="11">IF(H74&lt;&gt;"",IF(AND(OR(D74="auditiv",D74="audiovisuell"),OR(E74="bitte auswählen",E74="")),1,0),0)</f>
        <v>0</v>
      </c>
      <c r="S74">
        <f t="shared" si="4"/>
        <v>0</v>
      </c>
      <c r="T74" s="49" t="str">
        <f>IF(H74&lt;&gt;"",VLOOKUP(SUM(O74:S74),System!$A$11:$B$42,2,FALSE),"")</f>
        <v/>
      </c>
    </row>
    <row r="75" spans="1:20" x14ac:dyDescent="0.35">
      <c r="A75" s="35"/>
      <c r="B75" s="37"/>
      <c r="C75" s="36"/>
      <c r="D75" s="39" t="s">
        <v>4</v>
      </c>
      <c r="E75" s="62" t="s">
        <v>4</v>
      </c>
      <c r="F75" s="38" t="s">
        <v>4</v>
      </c>
      <c r="G75" s="60" t="s">
        <v>4</v>
      </c>
      <c r="H75" s="45"/>
      <c r="I75" s="45"/>
      <c r="J75" s="45" t="s">
        <v>4</v>
      </c>
      <c r="K75" s="45"/>
      <c r="L75" s="69"/>
      <c r="M75" s="45"/>
      <c r="N75" s="46">
        <v>0</v>
      </c>
      <c r="O75">
        <f t="shared" ref="O75:O138" si="12">IF(H75&lt;&gt;"",IF(AND(G75="Videoclip",E75="auditiv"),1000,0),0)</f>
        <v>0</v>
      </c>
      <c r="P75">
        <f t="shared" si="10"/>
        <v>0</v>
      </c>
      <c r="Q75">
        <f t="shared" ref="Q75:Q138" si="13">IF(H75&lt;&gt;"",IF(J75="ja",IF(OR(A75="",AND(B75="",$E$3="Absatzmeldung"),AND(C75="",$E$3="Absatzmeldung"),G75="",D75="bitte auswählen",D75="",H75="",I75="",N75=0),10,0),IF(OR(A75="",AND(B75="",$E$3="Absatzmeldung"),AND(C75="",$E$3="Absatzmeldung"),G75="bitte auswählen",G75="",D75="bitte auswählen",D75="",H75="",I75="",K75="",N75=0),10,0)),0)</f>
        <v>0</v>
      </c>
      <c r="R75">
        <f t="shared" si="11"/>
        <v>0</v>
      </c>
      <c r="S75">
        <f t="shared" ref="S75:S138" si="14">IF(AND(L75="",H75&lt;&gt;""),10000,0)</f>
        <v>0</v>
      </c>
      <c r="T75" s="49" t="str">
        <f>IF(H75&lt;&gt;"",VLOOKUP(SUM(O75:S75),System!$A$11:$B$42,2,FALSE),"")</f>
        <v/>
      </c>
    </row>
    <row r="76" spans="1:20" x14ac:dyDescent="0.35">
      <c r="A76" s="35"/>
      <c r="B76" s="37"/>
      <c r="C76" s="36"/>
      <c r="D76" s="39" t="s">
        <v>4</v>
      </c>
      <c r="E76" s="62" t="s">
        <v>4</v>
      </c>
      <c r="F76" s="38" t="s">
        <v>4</v>
      </c>
      <c r="G76" s="60" t="s">
        <v>4</v>
      </c>
      <c r="H76" s="45"/>
      <c r="I76" s="45"/>
      <c r="J76" s="45" t="s">
        <v>4</v>
      </c>
      <c r="K76" s="45"/>
      <c r="L76" s="69"/>
      <c r="M76" s="45"/>
      <c r="N76" s="46">
        <v>0</v>
      </c>
      <c r="O76">
        <f t="shared" si="12"/>
        <v>0</v>
      </c>
      <c r="P76">
        <f t="shared" si="10"/>
        <v>0</v>
      </c>
      <c r="Q76">
        <f t="shared" si="13"/>
        <v>0</v>
      </c>
      <c r="R76">
        <f t="shared" si="11"/>
        <v>0</v>
      </c>
      <c r="S76">
        <f t="shared" si="14"/>
        <v>0</v>
      </c>
      <c r="T76" s="49" t="str">
        <f>IF(H76&lt;&gt;"",VLOOKUP(SUM(O76:S76),System!$A$11:$B$42,2,FALSE),"")</f>
        <v/>
      </c>
    </row>
    <row r="77" spans="1:20" x14ac:dyDescent="0.35">
      <c r="A77" s="35"/>
      <c r="B77" s="37"/>
      <c r="C77" s="36"/>
      <c r="D77" s="39" t="s">
        <v>4</v>
      </c>
      <c r="E77" s="62" t="s">
        <v>4</v>
      </c>
      <c r="F77" s="38" t="s">
        <v>4</v>
      </c>
      <c r="G77" s="60" t="s">
        <v>4</v>
      </c>
      <c r="H77" s="45"/>
      <c r="I77" s="45"/>
      <c r="J77" s="45" t="s">
        <v>4</v>
      </c>
      <c r="K77" s="45"/>
      <c r="L77" s="69"/>
      <c r="M77" s="45"/>
      <c r="N77" s="46">
        <v>0</v>
      </c>
      <c r="O77">
        <f t="shared" si="12"/>
        <v>0</v>
      </c>
      <c r="P77">
        <f t="shared" si="10"/>
        <v>0</v>
      </c>
      <c r="Q77">
        <f t="shared" si="13"/>
        <v>0</v>
      </c>
      <c r="R77">
        <f t="shared" si="11"/>
        <v>0</v>
      </c>
      <c r="S77">
        <f t="shared" si="14"/>
        <v>0</v>
      </c>
      <c r="T77" s="49" t="str">
        <f>IF(H77&lt;&gt;"",VLOOKUP(SUM(O77:S77),System!$A$11:$B$42,2,FALSE),"")</f>
        <v/>
      </c>
    </row>
    <row r="78" spans="1:20" x14ac:dyDescent="0.35">
      <c r="A78" s="35"/>
      <c r="B78" s="37"/>
      <c r="C78" s="36"/>
      <c r="D78" s="39" t="s">
        <v>4</v>
      </c>
      <c r="E78" s="62" t="s">
        <v>4</v>
      </c>
      <c r="F78" s="38" t="s">
        <v>4</v>
      </c>
      <c r="G78" s="60" t="s">
        <v>4</v>
      </c>
      <c r="H78" s="45"/>
      <c r="I78" s="45"/>
      <c r="J78" s="45" t="s">
        <v>4</v>
      </c>
      <c r="K78" s="45"/>
      <c r="L78" s="69"/>
      <c r="M78" s="45"/>
      <c r="N78" s="46">
        <v>0</v>
      </c>
      <c r="O78">
        <f t="shared" si="12"/>
        <v>0</v>
      </c>
      <c r="P78">
        <f t="shared" si="10"/>
        <v>0</v>
      </c>
      <c r="Q78">
        <f t="shared" si="13"/>
        <v>0</v>
      </c>
      <c r="R78">
        <f t="shared" si="11"/>
        <v>0</v>
      </c>
      <c r="S78">
        <f t="shared" si="14"/>
        <v>0</v>
      </c>
      <c r="T78" s="49" t="str">
        <f>IF(H78&lt;&gt;"",VLOOKUP(SUM(O78:S78),System!$A$11:$B$42,2,FALSE),"")</f>
        <v/>
      </c>
    </row>
    <row r="79" spans="1:20" x14ac:dyDescent="0.35">
      <c r="A79" s="35"/>
      <c r="B79" s="37"/>
      <c r="C79" s="36"/>
      <c r="D79" s="39" t="s">
        <v>4</v>
      </c>
      <c r="E79" s="62" t="s">
        <v>4</v>
      </c>
      <c r="F79" s="38" t="s">
        <v>4</v>
      </c>
      <c r="G79" s="60" t="s">
        <v>4</v>
      </c>
      <c r="H79" s="45"/>
      <c r="I79" s="45"/>
      <c r="J79" s="45" t="s">
        <v>4</v>
      </c>
      <c r="K79" s="45"/>
      <c r="L79" s="69"/>
      <c r="M79" s="45"/>
      <c r="N79" s="46">
        <v>0</v>
      </c>
      <c r="O79">
        <f t="shared" si="12"/>
        <v>0</v>
      </c>
      <c r="P79">
        <f t="shared" si="10"/>
        <v>0</v>
      </c>
      <c r="Q79">
        <f t="shared" si="13"/>
        <v>0</v>
      </c>
      <c r="R79">
        <f t="shared" si="11"/>
        <v>0</v>
      </c>
      <c r="S79">
        <f t="shared" si="14"/>
        <v>0</v>
      </c>
      <c r="T79" s="49" t="str">
        <f>IF(H79&lt;&gt;"",VLOOKUP(SUM(O79:S79),System!$A$11:$B$42,2,FALSE),"")</f>
        <v/>
      </c>
    </row>
    <row r="80" spans="1:20" x14ac:dyDescent="0.35">
      <c r="A80" s="35"/>
      <c r="B80" s="37"/>
      <c r="C80" s="36"/>
      <c r="D80" s="39" t="s">
        <v>4</v>
      </c>
      <c r="E80" s="62" t="s">
        <v>4</v>
      </c>
      <c r="F80" s="38" t="s">
        <v>4</v>
      </c>
      <c r="G80" s="60" t="s">
        <v>4</v>
      </c>
      <c r="H80" s="45"/>
      <c r="I80" s="45"/>
      <c r="J80" s="45" t="s">
        <v>4</v>
      </c>
      <c r="K80" s="45"/>
      <c r="L80" s="69"/>
      <c r="M80" s="45"/>
      <c r="N80" s="46">
        <v>0</v>
      </c>
      <c r="O80">
        <f t="shared" si="12"/>
        <v>0</v>
      </c>
      <c r="P80">
        <f t="shared" si="10"/>
        <v>0</v>
      </c>
      <c r="Q80">
        <f t="shared" si="13"/>
        <v>0</v>
      </c>
      <c r="R80">
        <f t="shared" si="11"/>
        <v>0</v>
      </c>
      <c r="S80">
        <f t="shared" si="14"/>
        <v>0</v>
      </c>
      <c r="T80" s="49" t="str">
        <f>IF(H80&lt;&gt;"",VLOOKUP(SUM(O80:S80),System!$A$11:$B$42,2,FALSE),"")</f>
        <v/>
      </c>
    </row>
    <row r="81" spans="1:20" x14ac:dyDescent="0.35">
      <c r="A81" s="35"/>
      <c r="B81" s="37"/>
      <c r="C81" s="36"/>
      <c r="D81" s="39" t="s">
        <v>4</v>
      </c>
      <c r="E81" s="62" t="s">
        <v>4</v>
      </c>
      <c r="F81" s="38" t="s">
        <v>4</v>
      </c>
      <c r="G81" s="60" t="s">
        <v>4</v>
      </c>
      <c r="H81" s="45"/>
      <c r="I81" s="45"/>
      <c r="J81" s="45" t="s">
        <v>4</v>
      </c>
      <c r="K81" s="45"/>
      <c r="L81" s="69"/>
      <c r="M81" s="45"/>
      <c r="N81" s="46">
        <v>0</v>
      </c>
      <c r="O81">
        <f t="shared" si="12"/>
        <v>0</v>
      </c>
      <c r="P81">
        <f t="shared" si="10"/>
        <v>0</v>
      </c>
      <c r="Q81">
        <f t="shared" si="13"/>
        <v>0</v>
      </c>
      <c r="R81">
        <f t="shared" si="11"/>
        <v>0</v>
      </c>
      <c r="S81">
        <f t="shared" si="14"/>
        <v>0</v>
      </c>
      <c r="T81" s="49" t="str">
        <f>IF(H81&lt;&gt;"",VLOOKUP(SUM(O81:S81),System!$A$11:$B$42,2,FALSE),"")</f>
        <v/>
      </c>
    </row>
    <row r="82" spans="1:20" x14ac:dyDescent="0.35">
      <c r="A82" s="35"/>
      <c r="B82" s="37"/>
      <c r="C82" s="36"/>
      <c r="D82" s="39" t="s">
        <v>4</v>
      </c>
      <c r="E82" s="62" t="s">
        <v>4</v>
      </c>
      <c r="F82" s="38" t="s">
        <v>4</v>
      </c>
      <c r="G82" s="60" t="s">
        <v>4</v>
      </c>
      <c r="H82" s="45"/>
      <c r="I82" s="45"/>
      <c r="J82" s="45" t="s">
        <v>4</v>
      </c>
      <c r="K82" s="45"/>
      <c r="L82" s="69"/>
      <c r="M82" s="45"/>
      <c r="N82" s="46">
        <v>0</v>
      </c>
      <c r="O82">
        <f t="shared" si="12"/>
        <v>0</v>
      </c>
      <c r="P82">
        <f t="shared" si="10"/>
        <v>0</v>
      </c>
      <c r="Q82">
        <f t="shared" si="13"/>
        <v>0</v>
      </c>
      <c r="R82">
        <f t="shared" si="11"/>
        <v>0</v>
      </c>
      <c r="S82">
        <f t="shared" si="14"/>
        <v>0</v>
      </c>
      <c r="T82" s="49" t="str">
        <f>IF(H82&lt;&gt;"",VLOOKUP(SUM(O82:S82),System!$A$11:$B$42,2,FALSE),"")</f>
        <v/>
      </c>
    </row>
    <row r="83" spans="1:20" x14ac:dyDescent="0.35">
      <c r="A83" s="35"/>
      <c r="B83" s="37"/>
      <c r="C83" s="36"/>
      <c r="D83" s="39" t="s">
        <v>4</v>
      </c>
      <c r="E83" s="62" t="s">
        <v>4</v>
      </c>
      <c r="F83" s="38" t="s">
        <v>4</v>
      </c>
      <c r="G83" s="60" t="s">
        <v>4</v>
      </c>
      <c r="H83" s="45"/>
      <c r="I83" s="45"/>
      <c r="J83" s="45" t="s">
        <v>4</v>
      </c>
      <c r="K83" s="45"/>
      <c r="L83" s="69"/>
      <c r="M83" s="45"/>
      <c r="N83" s="46">
        <v>0</v>
      </c>
      <c r="O83">
        <f t="shared" si="12"/>
        <v>0</v>
      </c>
      <c r="P83">
        <f t="shared" si="10"/>
        <v>0</v>
      </c>
      <c r="Q83">
        <f t="shared" si="13"/>
        <v>0</v>
      </c>
      <c r="R83">
        <f t="shared" si="11"/>
        <v>0</v>
      </c>
      <c r="S83">
        <f t="shared" si="14"/>
        <v>0</v>
      </c>
      <c r="T83" s="49" t="str">
        <f>IF(H83&lt;&gt;"",VLOOKUP(SUM(O83:S83),System!$A$11:$B$42,2,FALSE),"")</f>
        <v/>
      </c>
    </row>
    <row r="84" spans="1:20" x14ac:dyDescent="0.35">
      <c r="A84" s="35"/>
      <c r="B84" s="37"/>
      <c r="C84" s="36"/>
      <c r="D84" s="39" t="s">
        <v>4</v>
      </c>
      <c r="E84" s="62" t="s">
        <v>4</v>
      </c>
      <c r="F84" s="38" t="s">
        <v>4</v>
      </c>
      <c r="G84" s="60" t="s">
        <v>4</v>
      </c>
      <c r="H84" s="45"/>
      <c r="I84" s="45"/>
      <c r="J84" s="45" t="s">
        <v>4</v>
      </c>
      <c r="K84" s="45"/>
      <c r="L84" s="69"/>
      <c r="M84" s="45"/>
      <c r="N84" s="46">
        <v>0</v>
      </c>
      <c r="O84">
        <f t="shared" si="12"/>
        <v>0</v>
      </c>
      <c r="P84">
        <f t="shared" si="10"/>
        <v>0</v>
      </c>
      <c r="Q84">
        <f t="shared" si="13"/>
        <v>0</v>
      </c>
      <c r="R84">
        <f t="shared" si="11"/>
        <v>0</v>
      </c>
      <c r="S84">
        <f t="shared" si="14"/>
        <v>0</v>
      </c>
      <c r="T84" s="49" t="str">
        <f>IF(H84&lt;&gt;"",VLOOKUP(SUM(O84:S84),System!$A$11:$B$42,2,FALSE),"")</f>
        <v/>
      </c>
    </row>
    <row r="85" spans="1:20" x14ac:dyDescent="0.35">
      <c r="A85" s="35"/>
      <c r="B85" s="37"/>
      <c r="C85" s="36"/>
      <c r="D85" s="39" t="s">
        <v>4</v>
      </c>
      <c r="E85" s="62" t="s">
        <v>4</v>
      </c>
      <c r="F85" s="38" t="s">
        <v>4</v>
      </c>
      <c r="G85" s="60" t="s">
        <v>4</v>
      </c>
      <c r="H85" s="45"/>
      <c r="I85" s="45"/>
      <c r="J85" s="45" t="s">
        <v>4</v>
      </c>
      <c r="K85" s="45"/>
      <c r="L85" s="69"/>
      <c r="M85" s="45"/>
      <c r="N85" s="46">
        <v>0</v>
      </c>
      <c r="O85">
        <f t="shared" si="12"/>
        <v>0</v>
      </c>
      <c r="P85">
        <f t="shared" si="10"/>
        <v>0</v>
      </c>
      <c r="Q85">
        <f t="shared" si="13"/>
        <v>0</v>
      </c>
      <c r="R85">
        <f t="shared" si="11"/>
        <v>0</v>
      </c>
      <c r="S85">
        <f t="shared" si="14"/>
        <v>0</v>
      </c>
      <c r="T85" s="49" t="str">
        <f>IF(H85&lt;&gt;"",VLOOKUP(SUM(O85:S85),System!$A$11:$B$42,2,FALSE),"")</f>
        <v/>
      </c>
    </row>
    <row r="86" spans="1:20" x14ac:dyDescent="0.35">
      <c r="A86" s="35"/>
      <c r="B86" s="37"/>
      <c r="C86" s="36"/>
      <c r="D86" s="39" t="s">
        <v>4</v>
      </c>
      <c r="E86" s="62" t="s">
        <v>4</v>
      </c>
      <c r="F86" s="38" t="s">
        <v>4</v>
      </c>
      <c r="G86" s="60" t="s">
        <v>4</v>
      </c>
      <c r="H86" s="45"/>
      <c r="I86" s="45"/>
      <c r="J86" s="45" t="s">
        <v>4</v>
      </c>
      <c r="K86" s="45"/>
      <c r="L86" s="69"/>
      <c r="M86" s="45"/>
      <c r="N86" s="46">
        <v>0</v>
      </c>
      <c r="O86">
        <f t="shared" si="12"/>
        <v>0</v>
      </c>
      <c r="P86">
        <f t="shared" si="10"/>
        <v>0</v>
      </c>
      <c r="Q86">
        <f t="shared" si="13"/>
        <v>0</v>
      </c>
      <c r="R86">
        <f t="shared" si="11"/>
        <v>0</v>
      </c>
      <c r="S86">
        <f t="shared" si="14"/>
        <v>0</v>
      </c>
      <c r="T86" s="49" t="str">
        <f>IF(H86&lt;&gt;"",VLOOKUP(SUM(O86:S86),System!$A$11:$B$42,2,FALSE),"")</f>
        <v/>
      </c>
    </row>
    <row r="87" spans="1:20" x14ac:dyDescent="0.35">
      <c r="A87" s="35"/>
      <c r="B87" s="37"/>
      <c r="C87" s="36"/>
      <c r="D87" s="39" t="s">
        <v>4</v>
      </c>
      <c r="E87" s="62" t="s">
        <v>4</v>
      </c>
      <c r="F87" s="38" t="s">
        <v>4</v>
      </c>
      <c r="G87" s="60" t="s">
        <v>4</v>
      </c>
      <c r="H87" s="45"/>
      <c r="I87" s="45"/>
      <c r="J87" s="45" t="s">
        <v>4</v>
      </c>
      <c r="K87" s="45"/>
      <c r="L87" s="69"/>
      <c r="M87" s="45"/>
      <c r="N87" s="46">
        <v>0</v>
      </c>
      <c r="O87">
        <f t="shared" si="12"/>
        <v>0</v>
      </c>
      <c r="P87">
        <f t="shared" si="10"/>
        <v>0</v>
      </c>
      <c r="Q87">
        <f t="shared" si="13"/>
        <v>0</v>
      </c>
      <c r="R87">
        <f t="shared" si="11"/>
        <v>0</v>
      </c>
      <c r="S87">
        <f t="shared" si="14"/>
        <v>0</v>
      </c>
      <c r="T87" s="49" t="str">
        <f>IF(H87&lt;&gt;"",VLOOKUP(SUM(O87:S87),System!$A$11:$B$42,2,FALSE),"")</f>
        <v/>
      </c>
    </row>
    <row r="88" spans="1:20" x14ac:dyDescent="0.35">
      <c r="A88" s="35"/>
      <c r="B88" s="37"/>
      <c r="C88" s="36"/>
      <c r="D88" s="39" t="s">
        <v>4</v>
      </c>
      <c r="E88" s="62" t="s">
        <v>4</v>
      </c>
      <c r="F88" s="38" t="s">
        <v>4</v>
      </c>
      <c r="G88" s="60" t="s">
        <v>4</v>
      </c>
      <c r="H88" s="45"/>
      <c r="I88" s="45"/>
      <c r="J88" s="45" t="s">
        <v>4</v>
      </c>
      <c r="K88" s="45"/>
      <c r="L88" s="69"/>
      <c r="M88" s="45"/>
      <c r="N88" s="46">
        <v>0</v>
      </c>
      <c r="O88">
        <f t="shared" si="12"/>
        <v>0</v>
      </c>
      <c r="P88">
        <f t="shared" si="10"/>
        <v>0</v>
      </c>
      <c r="Q88">
        <f t="shared" si="13"/>
        <v>0</v>
      </c>
      <c r="R88">
        <f t="shared" si="11"/>
        <v>0</v>
      </c>
      <c r="S88">
        <f t="shared" si="14"/>
        <v>0</v>
      </c>
      <c r="T88" s="49" t="str">
        <f>IF(H88&lt;&gt;"",VLOOKUP(SUM(O88:S88),System!$A$11:$B$42,2,FALSE),"")</f>
        <v/>
      </c>
    </row>
    <row r="89" spans="1:20" x14ac:dyDescent="0.35">
      <c r="A89" s="35"/>
      <c r="B89" s="37"/>
      <c r="C89" s="36"/>
      <c r="D89" s="39" t="s">
        <v>4</v>
      </c>
      <c r="E89" s="62" t="s">
        <v>4</v>
      </c>
      <c r="F89" s="38" t="s">
        <v>4</v>
      </c>
      <c r="G89" s="60" t="s">
        <v>4</v>
      </c>
      <c r="H89" s="45"/>
      <c r="I89" s="45"/>
      <c r="J89" s="45" t="s">
        <v>4</v>
      </c>
      <c r="K89" s="45"/>
      <c r="L89" s="69"/>
      <c r="M89" s="45"/>
      <c r="N89" s="46">
        <v>0</v>
      </c>
      <c r="O89">
        <f t="shared" si="12"/>
        <v>0</v>
      </c>
      <c r="P89">
        <f t="shared" si="10"/>
        <v>0</v>
      </c>
      <c r="Q89">
        <f t="shared" si="13"/>
        <v>0</v>
      </c>
      <c r="R89">
        <f t="shared" si="11"/>
        <v>0</v>
      </c>
      <c r="S89">
        <f t="shared" si="14"/>
        <v>0</v>
      </c>
      <c r="T89" s="49" t="str">
        <f>IF(H89&lt;&gt;"",VLOOKUP(SUM(O89:S89),System!$A$11:$B$42,2,FALSE),"")</f>
        <v/>
      </c>
    </row>
    <row r="90" spans="1:20" x14ac:dyDescent="0.35">
      <c r="A90" s="35"/>
      <c r="B90" s="37"/>
      <c r="C90" s="36"/>
      <c r="D90" s="39" t="s">
        <v>4</v>
      </c>
      <c r="E90" s="62" t="s">
        <v>4</v>
      </c>
      <c r="F90" s="38" t="s">
        <v>4</v>
      </c>
      <c r="G90" s="60" t="s">
        <v>4</v>
      </c>
      <c r="H90" s="45"/>
      <c r="I90" s="45"/>
      <c r="J90" s="45" t="s">
        <v>4</v>
      </c>
      <c r="K90" s="45"/>
      <c r="L90" s="69"/>
      <c r="M90" s="45"/>
      <c r="N90" s="46">
        <v>0</v>
      </c>
      <c r="O90">
        <f t="shared" si="12"/>
        <v>0</v>
      </c>
      <c r="P90">
        <f t="shared" si="10"/>
        <v>0</v>
      </c>
      <c r="Q90">
        <f t="shared" si="13"/>
        <v>0</v>
      </c>
      <c r="R90">
        <f t="shared" si="11"/>
        <v>0</v>
      </c>
      <c r="S90">
        <f t="shared" si="14"/>
        <v>0</v>
      </c>
      <c r="T90" s="49" t="str">
        <f>IF(H90&lt;&gt;"",VLOOKUP(SUM(O90:S90),System!$A$11:$B$42,2,FALSE),"")</f>
        <v/>
      </c>
    </row>
    <row r="91" spans="1:20" x14ac:dyDescent="0.35">
      <c r="A91" s="35"/>
      <c r="B91" s="37"/>
      <c r="C91" s="36"/>
      <c r="D91" s="39" t="s">
        <v>4</v>
      </c>
      <c r="E91" s="62" t="s">
        <v>4</v>
      </c>
      <c r="F91" s="38" t="s">
        <v>4</v>
      </c>
      <c r="G91" s="60" t="s">
        <v>4</v>
      </c>
      <c r="H91" s="45"/>
      <c r="I91" s="45"/>
      <c r="J91" s="45" t="s">
        <v>4</v>
      </c>
      <c r="K91" s="45"/>
      <c r="L91" s="69"/>
      <c r="M91" s="45"/>
      <c r="N91" s="46">
        <v>0</v>
      </c>
      <c r="O91">
        <f t="shared" si="12"/>
        <v>0</v>
      </c>
      <c r="P91">
        <f t="shared" si="10"/>
        <v>0</v>
      </c>
      <c r="Q91">
        <f t="shared" si="13"/>
        <v>0</v>
      </c>
      <c r="R91">
        <f t="shared" si="11"/>
        <v>0</v>
      </c>
      <c r="S91">
        <f t="shared" si="14"/>
        <v>0</v>
      </c>
      <c r="T91" s="49" t="str">
        <f>IF(H91&lt;&gt;"",VLOOKUP(SUM(O91:S91),System!$A$11:$B$42,2,FALSE),"")</f>
        <v/>
      </c>
    </row>
    <row r="92" spans="1:20" x14ac:dyDescent="0.35">
      <c r="A92" s="35"/>
      <c r="B92" s="37"/>
      <c r="C92" s="36"/>
      <c r="D92" s="39" t="s">
        <v>4</v>
      </c>
      <c r="E92" s="62" t="s">
        <v>4</v>
      </c>
      <c r="F92" s="38" t="s">
        <v>4</v>
      </c>
      <c r="G92" s="60" t="s">
        <v>4</v>
      </c>
      <c r="H92" s="45"/>
      <c r="I92" s="45"/>
      <c r="J92" s="45" t="s">
        <v>4</v>
      </c>
      <c r="K92" s="45"/>
      <c r="L92" s="69"/>
      <c r="M92" s="45"/>
      <c r="N92" s="46">
        <v>0</v>
      </c>
      <c r="O92">
        <f t="shared" si="12"/>
        <v>0</v>
      </c>
      <c r="P92">
        <f t="shared" si="10"/>
        <v>0</v>
      </c>
      <c r="Q92">
        <f t="shared" si="13"/>
        <v>0</v>
      </c>
      <c r="R92">
        <f t="shared" si="11"/>
        <v>0</v>
      </c>
      <c r="S92">
        <f t="shared" si="14"/>
        <v>0</v>
      </c>
      <c r="T92" s="49" t="str">
        <f>IF(H92&lt;&gt;"",VLOOKUP(SUM(O92:S92),System!$A$11:$B$42,2,FALSE),"")</f>
        <v/>
      </c>
    </row>
    <row r="93" spans="1:20" x14ac:dyDescent="0.35">
      <c r="A93" s="35"/>
      <c r="B93" s="37"/>
      <c r="C93" s="36"/>
      <c r="D93" s="39" t="s">
        <v>4</v>
      </c>
      <c r="E93" s="62" t="s">
        <v>4</v>
      </c>
      <c r="F93" s="38" t="s">
        <v>4</v>
      </c>
      <c r="G93" s="60" t="s">
        <v>4</v>
      </c>
      <c r="H93" s="45"/>
      <c r="I93" s="45"/>
      <c r="J93" s="45" t="s">
        <v>4</v>
      </c>
      <c r="K93" s="45"/>
      <c r="L93" s="69"/>
      <c r="M93" s="45"/>
      <c r="N93" s="46">
        <v>0</v>
      </c>
      <c r="O93">
        <f t="shared" si="12"/>
        <v>0</v>
      </c>
      <c r="P93">
        <f t="shared" si="10"/>
        <v>0</v>
      </c>
      <c r="Q93">
        <f t="shared" si="13"/>
        <v>0</v>
      </c>
      <c r="R93">
        <f t="shared" si="11"/>
        <v>0</v>
      </c>
      <c r="S93">
        <f t="shared" si="14"/>
        <v>0</v>
      </c>
      <c r="T93" s="49" t="str">
        <f>IF(H93&lt;&gt;"",VLOOKUP(SUM(O93:S93),System!$A$11:$B$42,2,FALSE),"")</f>
        <v/>
      </c>
    </row>
    <row r="94" spans="1:20" x14ac:dyDescent="0.35">
      <c r="A94" s="35"/>
      <c r="B94" s="37"/>
      <c r="C94" s="36"/>
      <c r="D94" s="39" t="s">
        <v>4</v>
      </c>
      <c r="E94" s="62" t="s">
        <v>4</v>
      </c>
      <c r="F94" s="38" t="s">
        <v>4</v>
      </c>
      <c r="G94" s="60" t="s">
        <v>4</v>
      </c>
      <c r="H94" s="45"/>
      <c r="I94" s="45"/>
      <c r="J94" s="45" t="s">
        <v>4</v>
      </c>
      <c r="K94" s="45"/>
      <c r="L94" s="69"/>
      <c r="M94" s="45"/>
      <c r="N94" s="46">
        <v>0</v>
      </c>
      <c r="O94">
        <f t="shared" si="12"/>
        <v>0</v>
      </c>
      <c r="P94">
        <f t="shared" si="10"/>
        <v>0</v>
      </c>
      <c r="Q94">
        <f t="shared" si="13"/>
        <v>0</v>
      </c>
      <c r="R94">
        <f t="shared" si="11"/>
        <v>0</v>
      </c>
      <c r="S94">
        <f t="shared" si="14"/>
        <v>0</v>
      </c>
      <c r="T94" s="49" t="str">
        <f>IF(H94&lt;&gt;"",VLOOKUP(SUM(O94:S94),System!$A$11:$B$42,2,FALSE),"")</f>
        <v/>
      </c>
    </row>
    <row r="95" spans="1:20" x14ac:dyDescent="0.35">
      <c r="A95" s="35"/>
      <c r="B95" s="37"/>
      <c r="C95" s="36"/>
      <c r="D95" s="39" t="s">
        <v>4</v>
      </c>
      <c r="E95" s="62" t="s">
        <v>4</v>
      </c>
      <c r="F95" s="38" t="s">
        <v>4</v>
      </c>
      <c r="G95" s="60" t="s">
        <v>4</v>
      </c>
      <c r="H95" s="45"/>
      <c r="I95" s="45"/>
      <c r="J95" s="45" t="s">
        <v>4</v>
      </c>
      <c r="K95" s="45"/>
      <c r="L95" s="69"/>
      <c r="M95" s="45"/>
      <c r="N95" s="46">
        <v>0</v>
      </c>
      <c r="O95">
        <f t="shared" si="12"/>
        <v>0</v>
      </c>
      <c r="P95">
        <f t="shared" si="10"/>
        <v>0</v>
      </c>
      <c r="Q95">
        <f t="shared" si="13"/>
        <v>0</v>
      </c>
      <c r="R95">
        <f t="shared" si="11"/>
        <v>0</v>
      </c>
      <c r="S95">
        <f t="shared" si="14"/>
        <v>0</v>
      </c>
      <c r="T95" s="49" t="str">
        <f>IF(H95&lt;&gt;"",VLOOKUP(SUM(O95:S95),System!$A$11:$B$42,2,FALSE),"")</f>
        <v/>
      </c>
    </row>
    <row r="96" spans="1:20" x14ac:dyDescent="0.35">
      <c r="A96" s="35"/>
      <c r="B96" s="37"/>
      <c r="C96" s="36"/>
      <c r="D96" s="39" t="s">
        <v>4</v>
      </c>
      <c r="E96" s="62" t="s">
        <v>4</v>
      </c>
      <c r="F96" s="38" t="s">
        <v>4</v>
      </c>
      <c r="G96" s="60" t="s">
        <v>4</v>
      </c>
      <c r="H96" s="45"/>
      <c r="I96" s="45"/>
      <c r="J96" s="45" t="s">
        <v>4</v>
      </c>
      <c r="K96" s="45"/>
      <c r="L96" s="69"/>
      <c r="M96" s="45"/>
      <c r="N96" s="46">
        <v>0</v>
      </c>
      <c r="O96">
        <f t="shared" si="12"/>
        <v>0</v>
      </c>
      <c r="P96">
        <f t="shared" si="10"/>
        <v>0</v>
      </c>
      <c r="Q96">
        <f t="shared" si="13"/>
        <v>0</v>
      </c>
      <c r="R96">
        <f t="shared" si="11"/>
        <v>0</v>
      </c>
      <c r="S96">
        <f t="shared" si="14"/>
        <v>0</v>
      </c>
      <c r="T96" s="49" t="str">
        <f>IF(H96&lt;&gt;"",VLOOKUP(SUM(O96:S96),System!$A$11:$B$42,2,FALSE),"")</f>
        <v/>
      </c>
    </row>
    <row r="97" spans="1:20" x14ac:dyDescent="0.35">
      <c r="A97" s="35"/>
      <c r="B97" s="37"/>
      <c r="C97" s="36"/>
      <c r="D97" s="39" t="s">
        <v>4</v>
      </c>
      <c r="E97" s="62" t="s">
        <v>4</v>
      </c>
      <c r="F97" s="38" t="s">
        <v>4</v>
      </c>
      <c r="G97" s="60" t="s">
        <v>4</v>
      </c>
      <c r="H97" s="45"/>
      <c r="I97" s="45"/>
      <c r="J97" s="45" t="s">
        <v>4</v>
      </c>
      <c r="K97" s="45"/>
      <c r="L97" s="69"/>
      <c r="M97" s="45"/>
      <c r="N97" s="46">
        <v>0</v>
      </c>
      <c r="O97">
        <f t="shared" si="12"/>
        <v>0</v>
      </c>
      <c r="P97">
        <f t="shared" si="10"/>
        <v>0</v>
      </c>
      <c r="Q97">
        <f t="shared" si="13"/>
        <v>0</v>
      </c>
      <c r="R97">
        <f t="shared" si="11"/>
        <v>0</v>
      </c>
      <c r="S97">
        <f t="shared" si="14"/>
        <v>0</v>
      </c>
      <c r="T97" s="49" t="str">
        <f>IF(H97&lt;&gt;"",VLOOKUP(SUM(O97:S97),System!$A$11:$B$42,2,FALSE),"")</f>
        <v/>
      </c>
    </row>
    <row r="98" spans="1:20" x14ac:dyDescent="0.35">
      <c r="A98" s="35"/>
      <c r="B98" s="37"/>
      <c r="C98" s="36"/>
      <c r="D98" s="39" t="s">
        <v>4</v>
      </c>
      <c r="E98" s="62" t="s">
        <v>4</v>
      </c>
      <c r="F98" s="38" t="s">
        <v>4</v>
      </c>
      <c r="G98" s="60" t="s">
        <v>4</v>
      </c>
      <c r="H98" s="45"/>
      <c r="I98" s="45"/>
      <c r="J98" s="45" t="s">
        <v>4</v>
      </c>
      <c r="K98" s="45"/>
      <c r="L98" s="69"/>
      <c r="M98" s="45"/>
      <c r="N98" s="46">
        <v>0</v>
      </c>
      <c r="O98">
        <f t="shared" si="12"/>
        <v>0</v>
      </c>
      <c r="P98">
        <f t="shared" si="10"/>
        <v>0</v>
      </c>
      <c r="Q98">
        <f t="shared" si="13"/>
        <v>0</v>
      </c>
      <c r="R98">
        <f t="shared" si="11"/>
        <v>0</v>
      </c>
      <c r="S98">
        <f t="shared" si="14"/>
        <v>0</v>
      </c>
      <c r="T98" s="49" t="str">
        <f>IF(H98&lt;&gt;"",VLOOKUP(SUM(O98:S98),System!$A$11:$B$42,2,FALSE),"")</f>
        <v/>
      </c>
    </row>
    <row r="99" spans="1:20" x14ac:dyDescent="0.35">
      <c r="A99" s="35"/>
      <c r="B99" s="37"/>
      <c r="C99" s="36"/>
      <c r="D99" s="39" t="s">
        <v>4</v>
      </c>
      <c r="E99" s="62" t="s">
        <v>4</v>
      </c>
      <c r="F99" s="38" t="s">
        <v>4</v>
      </c>
      <c r="G99" s="60" t="s">
        <v>4</v>
      </c>
      <c r="H99" s="45"/>
      <c r="I99" s="45"/>
      <c r="J99" s="45" t="s">
        <v>4</v>
      </c>
      <c r="K99" s="45"/>
      <c r="L99" s="69"/>
      <c r="M99" s="45"/>
      <c r="N99" s="46">
        <v>0</v>
      </c>
      <c r="O99">
        <f t="shared" si="12"/>
        <v>0</v>
      </c>
      <c r="P99">
        <f t="shared" si="10"/>
        <v>0</v>
      </c>
      <c r="Q99">
        <f t="shared" si="13"/>
        <v>0</v>
      </c>
      <c r="R99">
        <f t="shared" si="11"/>
        <v>0</v>
      </c>
      <c r="S99">
        <f t="shared" si="14"/>
        <v>0</v>
      </c>
      <c r="T99" s="49" t="str">
        <f>IF(H99&lt;&gt;"",VLOOKUP(SUM(O99:S99),System!$A$11:$B$42,2,FALSE),"")</f>
        <v/>
      </c>
    </row>
    <row r="100" spans="1:20" x14ac:dyDescent="0.35">
      <c r="A100" s="35"/>
      <c r="B100" s="37"/>
      <c r="C100" s="36"/>
      <c r="D100" s="39" t="s">
        <v>4</v>
      </c>
      <c r="E100" s="62" t="s">
        <v>4</v>
      </c>
      <c r="F100" s="38" t="s">
        <v>4</v>
      </c>
      <c r="G100" s="60" t="s">
        <v>4</v>
      </c>
      <c r="H100" s="45"/>
      <c r="I100" s="45"/>
      <c r="J100" s="45" t="s">
        <v>4</v>
      </c>
      <c r="K100" s="45"/>
      <c r="L100" s="69"/>
      <c r="M100" s="45"/>
      <c r="N100" s="46">
        <v>0</v>
      </c>
      <c r="O100">
        <f t="shared" si="12"/>
        <v>0</v>
      </c>
      <c r="P100">
        <f t="shared" si="10"/>
        <v>0</v>
      </c>
      <c r="Q100">
        <f t="shared" si="13"/>
        <v>0</v>
      </c>
      <c r="R100">
        <f t="shared" si="11"/>
        <v>0</v>
      </c>
      <c r="S100">
        <f t="shared" si="14"/>
        <v>0</v>
      </c>
      <c r="T100" s="49" t="str">
        <f>IF(H100&lt;&gt;"",VLOOKUP(SUM(O100:S100),System!$A$11:$B$42,2,FALSE),"")</f>
        <v/>
      </c>
    </row>
    <row r="101" spans="1:20" x14ac:dyDescent="0.35">
      <c r="A101" s="35"/>
      <c r="B101" s="37"/>
      <c r="C101" s="36"/>
      <c r="D101" s="39" t="s">
        <v>4</v>
      </c>
      <c r="E101" s="62" t="s">
        <v>4</v>
      </c>
      <c r="F101" s="38" t="s">
        <v>4</v>
      </c>
      <c r="G101" s="60" t="s">
        <v>4</v>
      </c>
      <c r="H101" s="45"/>
      <c r="I101" s="45"/>
      <c r="J101" s="45" t="s">
        <v>4</v>
      </c>
      <c r="K101" s="45"/>
      <c r="L101" s="69"/>
      <c r="M101" s="45"/>
      <c r="N101" s="46">
        <v>0</v>
      </c>
      <c r="O101">
        <f t="shared" si="12"/>
        <v>0</v>
      </c>
      <c r="P101">
        <f t="shared" si="10"/>
        <v>0</v>
      </c>
      <c r="Q101">
        <f t="shared" si="13"/>
        <v>0</v>
      </c>
      <c r="R101">
        <f t="shared" si="11"/>
        <v>0</v>
      </c>
      <c r="S101">
        <f t="shared" si="14"/>
        <v>0</v>
      </c>
      <c r="T101" s="49" t="str">
        <f>IF(H101&lt;&gt;"",VLOOKUP(SUM(O101:S101),System!$A$11:$B$42,2,FALSE),"")</f>
        <v/>
      </c>
    </row>
    <row r="102" spans="1:20" x14ac:dyDescent="0.35">
      <c r="A102" s="35"/>
      <c r="B102" s="37"/>
      <c r="C102" s="36"/>
      <c r="D102" s="39" t="s">
        <v>4</v>
      </c>
      <c r="E102" s="62" t="s">
        <v>4</v>
      </c>
      <c r="F102" s="38" t="s">
        <v>4</v>
      </c>
      <c r="G102" s="60" t="s">
        <v>4</v>
      </c>
      <c r="H102" s="45"/>
      <c r="I102" s="45"/>
      <c r="J102" s="45" t="s">
        <v>4</v>
      </c>
      <c r="K102" s="45"/>
      <c r="L102" s="69"/>
      <c r="M102" s="45"/>
      <c r="N102" s="46">
        <v>0</v>
      </c>
      <c r="O102">
        <f t="shared" si="12"/>
        <v>0</v>
      </c>
      <c r="P102">
        <f t="shared" si="10"/>
        <v>0</v>
      </c>
      <c r="Q102">
        <f t="shared" si="13"/>
        <v>0</v>
      </c>
      <c r="R102">
        <f t="shared" si="11"/>
        <v>0</v>
      </c>
      <c r="S102">
        <f t="shared" si="14"/>
        <v>0</v>
      </c>
      <c r="T102" s="49" t="str">
        <f>IF(H102&lt;&gt;"",VLOOKUP(SUM(O102:S102),System!$A$11:$B$42,2,FALSE),"")</f>
        <v/>
      </c>
    </row>
    <row r="103" spans="1:20" x14ac:dyDescent="0.35">
      <c r="A103" s="35"/>
      <c r="B103" s="37"/>
      <c r="C103" s="36"/>
      <c r="D103" s="39" t="s">
        <v>4</v>
      </c>
      <c r="E103" s="62" t="s">
        <v>4</v>
      </c>
      <c r="F103" s="38" t="s">
        <v>4</v>
      </c>
      <c r="G103" s="60" t="s">
        <v>4</v>
      </c>
      <c r="H103" s="45"/>
      <c r="I103" s="45"/>
      <c r="J103" s="45" t="s">
        <v>4</v>
      </c>
      <c r="K103" s="45"/>
      <c r="L103" s="69"/>
      <c r="M103" s="45"/>
      <c r="N103" s="46">
        <v>0</v>
      </c>
      <c r="O103">
        <f t="shared" si="12"/>
        <v>0</v>
      </c>
      <c r="P103">
        <f t="shared" si="10"/>
        <v>0</v>
      </c>
      <c r="Q103">
        <f t="shared" si="13"/>
        <v>0</v>
      </c>
      <c r="R103">
        <f t="shared" si="11"/>
        <v>0</v>
      </c>
      <c r="S103">
        <f t="shared" si="14"/>
        <v>0</v>
      </c>
      <c r="T103" s="49" t="str">
        <f>IF(H103&lt;&gt;"",VLOOKUP(SUM(O103:S103),System!$A$11:$B$42,2,FALSE),"")</f>
        <v/>
      </c>
    </row>
    <row r="104" spans="1:20" x14ac:dyDescent="0.35">
      <c r="A104" s="35"/>
      <c r="B104" s="37"/>
      <c r="C104" s="36"/>
      <c r="D104" s="39" t="s">
        <v>4</v>
      </c>
      <c r="E104" s="62" t="s">
        <v>4</v>
      </c>
      <c r="F104" s="38" t="s">
        <v>4</v>
      </c>
      <c r="G104" s="60" t="s">
        <v>4</v>
      </c>
      <c r="H104" s="45"/>
      <c r="I104" s="45"/>
      <c r="J104" s="45" t="s">
        <v>4</v>
      </c>
      <c r="K104" s="45"/>
      <c r="L104" s="69"/>
      <c r="M104" s="45"/>
      <c r="N104" s="46">
        <v>0</v>
      </c>
      <c r="O104">
        <f t="shared" si="12"/>
        <v>0</v>
      </c>
      <c r="P104">
        <f t="shared" si="10"/>
        <v>0</v>
      </c>
      <c r="Q104">
        <f t="shared" si="13"/>
        <v>0</v>
      </c>
      <c r="R104">
        <f t="shared" si="11"/>
        <v>0</v>
      </c>
      <c r="S104">
        <f t="shared" si="14"/>
        <v>0</v>
      </c>
      <c r="T104" s="49" t="str">
        <f>IF(H104&lt;&gt;"",VLOOKUP(SUM(O104:S104),System!$A$11:$B$42,2,FALSE),"")</f>
        <v/>
      </c>
    </row>
    <row r="105" spans="1:20" x14ac:dyDescent="0.35">
      <c r="A105" s="35"/>
      <c r="B105" s="37"/>
      <c r="C105" s="36"/>
      <c r="D105" s="39" t="s">
        <v>4</v>
      </c>
      <c r="E105" s="62" t="s">
        <v>4</v>
      </c>
      <c r="F105" s="38" t="s">
        <v>4</v>
      </c>
      <c r="G105" s="60" t="s">
        <v>4</v>
      </c>
      <c r="H105" s="45"/>
      <c r="I105" s="45"/>
      <c r="J105" s="45" t="s">
        <v>4</v>
      </c>
      <c r="K105" s="45"/>
      <c r="L105" s="69"/>
      <c r="M105" s="45"/>
      <c r="N105" s="46">
        <v>0</v>
      </c>
      <c r="O105">
        <f t="shared" si="12"/>
        <v>0</v>
      </c>
      <c r="P105">
        <f t="shared" si="10"/>
        <v>0</v>
      </c>
      <c r="Q105">
        <f t="shared" si="13"/>
        <v>0</v>
      </c>
      <c r="R105">
        <f t="shared" si="11"/>
        <v>0</v>
      </c>
      <c r="S105">
        <f t="shared" si="14"/>
        <v>0</v>
      </c>
      <c r="T105" s="49" t="str">
        <f>IF(H105&lt;&gt;"",VLOOKUP(SUM(O105:S105),System!$A$11:$B$42,2,FALSE),"")</f>
        <v/>
      </c>
    </row>
    <row r="106" spans="1:20" x14ac:dyDescent="0.35">
      <c r="A106" s="35"/>
      <c r="B106" s="37"/>
      <c r="C106" s="36"/>
      <c r="D106" s="39" t="s">
        <v>4</v>
      </c>
      <c r="E106" s="62" t="s">
        <v>4</v>
      </c>
      <c r="F106" s="38" t="s">
        <v>4</v>
      </c>
      <c r="G106" s="60" t="s">
        <v>4</v>
      </c>
      <c r="H106" s="45"/>
      <c r="I106" s="45"/>
      <c r="J106" s="45" t="s">
        <v>4</v>
      </c>
      <c r="K106" s="45"/>
      <c r="L106" s="69"/>
      <c r="M106" s="45"/>
      <c r="N106" s="46">
        <v>0</v>
      </c>
      <c r="O106">
        <f t="shared" si="12"/>
        <v>0</v>
      </c>
      <c r="P106">
        <f t="shared" ref="P106:P137" si="15">IF(D106="elektronisch übermittelt",IF(OR(F106="",F106="bitte auswählen"),100,0),IF(D106="physisch",IF(OR(E106="",E106="bitte auswählen"),100,0),0))</f>
        <v>0</v>
      </c>
      <c r="Q106">
        <f t="shared" si="13"/>
        <v>0</v>
      </c>
      <c r="R106">
        <f t="shared" ref="R106:R137" si="16">IF(H106&lt;&gt;"",IF(AND(OR(D106="auditiv",D106="audiovisuell"),OR(E106="bitte auswählen",E106="")),1,0),0)</f>
        <v>0</v>
      </c>
      <c r="S106">
        <f t="shared" si="14"/>
        <v>0</v>
      </c>
      <c r="T106" s="49" t="str">
        <f>IF(H106&lt;&gt;"",VLOOKUP(SUM(O106:S106),System!$A$11:$B$42,2,FALSE),"")</f>
        <v/>
      </c>
    </row>
    <row r="107" spans="1:20" x14ac:dyDescent="0.35">
      <c r="A107" s="35"/>
      <c r="B107" s="37"/>
      <c r="C107" s="36"/>
      <c r="D107" s="39" t="s">
        <v>4</v>
      </c>
      <c r="E107" s="62" t="s">
        <v>4</v>
      </c>
      <c r="F107" s="38" t="s">
        <v>4</v>
      </c>
      <c r="G107" s="60" t="s">
        <v>4</v>
      </c>
      <c r="H107" s="45"/>
      <c r="I107" s="45"/>
      <c r="J107" s="45" t="s">
        <v>4</v>
      </c>
      <c r="K107" s="45"/>
      <c r="L107" s="69"/>
      <c r="M107" s="45"/>
      <c r="N107" s="46">
        <v>0</v>
      </c>
      <c r="O107">
        <f t="shared" si="12"/>
        <v>0</v>
      </c>
      <c r="P107">
        <f t="shared" si="15"/>
        <v>0</v>
      </c>
      <c r="Q107">
        <f t="shared" si="13"/>
        <v>0</v>
      </c>
      <c r="R107">
        <f t="shared" si="16"/>
        <v>0</v>
      </c>
      <c r="S107">
        <f t="shared" si="14"/>
        <v>0</v>
      </c>
      <c r="T107" s="49" t="str">
        <f>IF(H107&lt;&gt;"",VLOOKUP(SUM(O107:S107),System!$A$11:$B$42,2,FALSE),"")</f>
        <v/>
      </c>
    </row>
    <row r="108" spans="1:20" x14ac:dyDescent="0.35">
      <c r="A108" s="35"/>
      <c r="B108" s="37"/>
      <c r="C108" s="36"/>
      <c r="D108" s="39" t="s">
        <v>4</v>
      </c>
      <c r="E108" s="62" t="s">
        <v>4</v>
      </c>
      <c r="F108" s="38" t="s">
        <v>4</v>
      </c>
      <c r="G108" s="60" t="s">
        <v>4</v>
      </c>
      <c r="H108" s="45"/>
      <c r="I108" s="45"/>
      <c r="J108" s="45" t="s">
        <v>4</v>
      </c>
      <c r="K108" s="45"/>
      <c r="L108" s="69"/>
      <c r="M108" s="45"/>
      <c r="N108" s="46">
        <v>0</v>
      </c>
      <c r="O108">
        <f t="shared" si="12"/>
        <v>0</v>
      </c>
      <c r="P108">
        <f t="shared" si="15"/>
        <v>0</v>
      </c>
      <c r="Q108">
        <f t="shared" si="13"/>
        <v>0</v>
      </c>
      <c r="R108">
        <f t="shared" si="16"/>
        <v>0</v>
      </c>
      <c r="S108">
        <f t="shared" si="14"/>
        <v>0</v>
      </c>
      <c r="T108" s="49" t="str">
        <f>IF(H108&lt;&gt;"",VLOOKUP(SUM(O108:S108),System!$A$11:$B$42,2,FALSE),"")</f>
        <v/>
      </c>
    </row>
    <row r="109" spans="1:20" x14ac:dyDescent="0.35">
      <c r="A109" s="35"/>
      <c r="B109" s="37"/>
      <c r="C109" s="36"/>
      <c r="D109" s="39" t="s">
        <v>4</v>
      </c>
      <c r="E109" s="62" t="s">
        <v>4</v>
      </c>
      <c r="F109" s="38" t="s">
        <v>4</v>
      </c>
      <c r="G109" s="60" t="s">
        <v>4</v>
      </c>
      <c r="H109" s="45"/>
      <c r="I109" s="45"/>
      <c r="J109" s="45" t="s">
        <v>4</v>
      </c>
      <c r="K109" s="45"/>
      <c r="L109" s="69"/>
      <c r="M109" s="45"/>
      <c r="N109" s="46">
        <v>0</v>
      </c>
      <c r="O109">
        <f t="shared" si="12"/>
        <v>0</v>
      </c>
      <c r="P109">
        <f t="shared" si="15"/>
        <v>0</v>
      </c>
      <c r="Q109">
        <f t="shared" si="13"/>
        <v>0</v>
      </c>
      <c r="R109">
        <f t="shared" si="16"/>
        <v>0</v>
      </c>
      <c r="S109">
        <f t="shared" si="14"/>
        <v>0</v>
      </c>
      <c r="T109" s="49" t="str">
        <f>IF(H109&lt;&gt;"",VLOOKUP(SUM(O109:S109),System!$A$11:$B$42,2,FALSE),"")</f>
        <v/>
      </c>
    </row>
    <row r="110" spans="1:20" x14ac:dyDescent="0.35">
      <c r="A110" s="35"/>
      <c r="B110" s="37"/>
      <c r="C110" s="36"/>
      <c r="D110" s="39" t="s">
        <v>4</v>
      </c>
      <c r="E110" s="62" t="s">
        <v>4</v>
      </c>
      <c r="F110" s="38" t="s">
        <v>4</v>
      </c>
      <c r="G110" s="60" t="s">
        <v>4</v>
      </c>
      <c r="H110" s="45"/>
      <c r="I110" s="45"/>
      <c r="J110" s="45" t="s">
        <v>4</v>
      </c>
      <c r="K110" s="45"/>
      <c r="L110" s="69"/>
      <c r="M110" s="45"/>
      <c r="N110" s="46">
        <v>0</v>
      </c>
      <c r="O110">
        <f t="shared" si="12"/>
        <v>0</v>
      </c>
      <c r="P110">
        <f t="shared" si="15"/>
        <v>0</v>
      </c>
      <c r="Q110">
        <f t="shared" si="13"/>
        <v>0</v>
      </c>
      <c r="R110">
        <f t="shared" si="16"/>
        <v>0</v>
      </c>
      <c r="S110">
        <f t="shared" si="14"/>
        <v>0</v>
      </c>
      <c r="T110" s="49" t="str">
        <f>IF(H110&lt;&gt;"",VLOOKUP(SUM(O110:S110),System!$A$11:$B$42,2,FALSE),"")</f>
        <v/>
      </c>
    </row>
    <row r="111" spans="1:20" x14ac:dyDescent="0.35">
      <c r="A111" s="35"/>
      <c r="B111" s="37"/>
      <c r="C111" s="36"/>
      <c r="D111" s="39" t="s">
        <v>4</v>
      </c>
      <c r="E111" s="62" t="s">
        <v>4</v>
      </c>
      <c r="F111" s="38" t="s">
        <v>4</v>
      </c>
      <c r="G111" s="60" t="s">
        <v>4</v>
      </c>
      <c r="H111" s="45"/>
      <c r="I111" s="45"/>
      <c r="J111" s="45" t="s">
        <v>4</v>
      </c>
      <c r="K111" s="45"/>
      <c r="L111" s="69"/>
      <c r="M111" s="45"/>
      <c r="N111" s="46">
        <v>0</v>
      </c>
      <c r="O111">
        <f t="shared" si="12"/>
        <v>0</v>
      </c>
      <c r="P111">
        <f t="shared" si="15"/>
        <v>0</v>
      </c>
      <c r="Q111">
        <f t="shared" si="13"/>
        <v>0</v>
      </c>
      <c r="R111">
        <f t="shared" si="16"/>
        <v>0</v>
      </c>
      <c r="S111">
        <f t="shared" si="14"/>
        <v>0</v>
      </c>
      <c r="T111" s="49" t="str">
        <f>IF(H111&lt;&gt;"",VLOOKUP(SUM(O111:S111),System!$A$11:$B$42,2,FALSE),"")</f>
        <v/>
      </c>
    </row>
    <row r="112" spans="1:20" x14ac:dyDescent="0.35">
      <c r="A112" s="35"/>
      <c r="B112" s="37"/>
      <c r="C112" s="36"/>
      <c r="D112" s="39" t="s">
        <v>4</v>
      </c>
      <c r="E112" s="62" t="s">
        <v>4</v>
      </c>
      <c r="F112" s="38" t="s">
        <v>4</v>
      </c>
      <c r="G112" s="60" t="s">
        <v>4</v>
      </c>
      <c r="H112" s="45"/>
      <c r="I112" s="45"/>
      <c r="J112" s="45" t="s">
        <v>4</v>
      </c>
      <c r="K112" s="45"/>
      <c r="L112" s="69"/>
      <c r="M112" s="45"/>
      <c r="N112" s="46">
        <v>0</v>
      </c>
      <c r="O112">
        <f t="shared" si="12"/>
        <v>0</v>
      </c>
      <c r="P112">
        <f t="shared" si="15"/>
        <v>0</v>
      </c>
      <c r="Q112">
        <f t="shared" si="13"/>
        <v>0</v>
      </c>
      <c r="R112">
        <f t="shared" si="16"/>
        <v>0</v>
      </c>
      <c r="S112">
        <f t="shared" si="14"/>
        <v>0</v>
      </c>
      <c r="T112" s="49" t="str">
        <f>IF(H112&lt;&gt;"",VLOOKUP(SUM(O112:S112),System!$A$11:$B$42,2,FALSE),"")</f>
        <v/>
      </c>
    </row>
    <row r="113" spans="1:20" x14ac:dyDescent="0.35">
      <c r="A113" s="35"/>
      <c r="B113" s="37"/>
      <c r="C113" s="36"/>
      <c r="D113" s="39" t="s">
        <v>4</v>
      </c>
      <c r="E113" s="62" t="s">
        <v>4</v>
      </c>
      <c r="F113" s="38" t="s">
        <v>4</v>
      </c>
      <c r="G113" s="60" t="s">
        <v>4</v>
      </c>
      <c r="H113" s="45"/>
      <c r="I113" s="45"/>
      <c r="J113" s="45" t="s">
        <v>4</v>
      </c>
      <c r="K113" s="45"/>
      <c r="L113" s="69"/>
      <c r="M113" s="45"/>
      <c r="N113" s="46">
        <v>0</v>
      </c>
      <c r="O113">
        <f t="shared" si="12"/>
        <v>0</v>
      </c>
      <c r="P113">
        <f t="shared" si="15"/>
        <v>0</v>
      </c>
      <c r="Q113">
        <f t="shared" si="13"/>
        <v>0</v>
      </c>
      <c r="R113">
        <f t="shared" si="16"/>
        <v>0</v>
      </c>
      <c r="S113">
        <f t="shared" si="14"/>
        <v>0</v>
      </c>
      <c r="T113" s="49" t="str">
        <f>IF(H113&lt;&gt;"",VLOOKUP(SUM(O113:S113),System!$A$11:$B$42,2,FALSE),"")</f>
        <v/>
      </c>
    </row>
    <row r="114" spans="1:20" x14ac:dyDescent="0.35">
      <c r="A114" s="35"/>
      <c r="B114" s="37"/>
      <c r="C114" s="36"/>
      <c r="D114" s="39" t="s">
        <v>4</v>
      </c>
      <c r="E114" s="62" t="s">
        <v>4</v>
      </c>
      <c r="F114" s="38" t="s">
        <v>4</v>
      </c>
      <c r="G114" s="60" t="s">
        <v>4</v>
      </c>
      <c r="H114" s="45"/>
      <c r="I114" s="45"/>
      <c r="J114" s="45" t="s">
        <v>4</v>
      </c>
      <c r="K114" s="45"/>
      <c r="L114" s="69"/>
      <c r="M114" s="45"/>
      <c r="N114" s="46">
        <v>0</v>
      </c>
      <c r="O114">
        <f t="shared" si="12"/>
        <v>0</v>
      </c>
      <c r="P114">
        <f t="shared" si="15"/>
        <v>0</v>
      </c>
      <c r="Q114">
        <f t="shared" si="13"/>
        <v>0</v>
      </c>
      <c r="R114">
        <f t="shared" si="16"/>
        <v>0</v>
      </c>
      <c r="S114">
        <f t="shared" si="14"/>
        <v>0</v>
      </c>
      <c r="T114" s="49" t="str">
        <f>IF(H114&lt;&gt;"",VLOOKUP(SUM(O114:S114),System!$A$11:$B$42,2,FALSE),"")</f>
        <v/>
      </c>
    </row>
    <row r="115" spans="1:20" x14ac:dyDescent="0.35">
      <c r="A115" s="35"/>
      <c r="B115" s="37"/>
      <c r="C115" s="36"/>
      <c r="D115" s="39" t="s">
        <v>4</v>
      </c>
      <c r="E115" s="62" t="s">
        <v>4</v>
      </c>
      <c r="F115" s="38" t="s">
        <v>4</v>
      </c>
      <c r="G115" s="60" t="s">
        <v>4</v>
      </c>
      <c r="H115" s="45"/>
      <c r="I115" s="45"/>
      <c r="J115" s="45" t="s">
        <v>4</v>
      </c>
      <c r="K115" s="45"/>
      <c r="L115" s="69"/>
      <c r="M115" s="45"/>
      <c r="N115" s="46">
        <v>0</v>
      </c>
      <c r="O115">
        <f t="shared" si="12"/>
        <v>0</v>
      </c>
      <c r="P115">
        <f t="shared" si="15"/>
        <v>0</v>
      </c>
      <c r="Q115">
        <f t="shared" si="13"/>
        <v>0</v>
      </c>
      <c r="R115">
        <f t="shared" si="16"/>
        <v>0</v>
      </c>
      <c r="S115">
        <f t="shared" si="14"/>
        <v>0</v>
      </c>
      <c r="T115" s="49" t="str">
        <f>IF(H115&lt;&gt;"",VLOOKUP(SUM(O115:S115),System!$A$11:$B$42,2,FALSE),"")</f>
        <v/>
      </c>
    </row>
    <row r="116" spans="1:20" x14ac:dyDescent="0.35">
      <c r="A116" s="35"/>
      <c r="B116" s="37"/>
      <c r="C116" s="36"/>
      <c r="D116" s="39" t="s">
        <v>4</v>
      </c>
      <c r="E116" s="62" t="s">
        <v>4</v>
      </c>
      <c r="F116" s="38" t="s">
        <v>4</v>
      </c>
      <c r="G116" s="60" t="s">
        <v>4</v>
      </c>
      <c r="H116" s="45"/>
      <c r="I116" s="45"/>
      <c r="J116" s="45" t="s">
        <v>4</v>
      </c>
      <c r="K116" s="45"/>
      <c r="L116" s="69"/>
      <c r="M116" s="45"/>
      <c r="N116" s="46">
        <v>0</v>
      </c>
      <c r="O116">
        <f t="shared" si="12"/>
        <v>0</v>
      </c>
      <c r="P116">
        <f t="shared" si="15"/>
        <v>0</v>
      </c>
      <c r="Q116">
        <f t="shared" si="13"/>
        <v>0</v>
      </c>
      <c r="R116">
        <f t="shared" si="16"/>
        <v>0</v>
      </c>
      <c r="S116">
        <f t="shared" si="14"/>
        <v>0</v>
      </c>
      <c r="T116" s="49" t="str">
        <f>IF(H116&lt;&gt;"",VLOOKUP(SUM(O116:S116),System!$A$11:$B$42,2,FALSE),"")</f>
        <v/>
      </c>
    </row>
    <row r="117" spans="1:20" x14ac:dyDescent="0.35">
      <c r="A117" s="35"/>
      <c r="B117" s="37"/>
      <c r="C117" s="36"/>
      <c r="D117" s="39" t="s">
        <v>4</v>
      </c>
      <c r="E117" s="62" t="s">
        <v>4</v>
      </c>
      <c r="F117" s="38" t="s">
        <v>4</v>
      </c>
      <c r="G117" s="60" t="s">
        <v>4</v>
      </c>
      <c r="H117" s="45"/>
      <c r="I117" s="45"/>
      <c r="J117" s="45" t="s">
        <v>4</v>
      </c>
      <c r="K117" s="45"/>
      <c r="L117" s="69"/>
      <c r="M117" s="45"/>
      <c r="N117" s="46">
        <v>0</v>
      </c>
      <c r="O117">
        <f t="shared" si="12"/>
        <v>0</v>
      </c>
      <c r="P117">
        <f t="shared" si="15"/>
        <v>0</v>
      </c>
      <c r="Q117">
        <f t="shared" si="13"/>
        <v>0</v>
      </c>
      <c r="R117">
        <f t="shared" si="16"/>
        <v>0</v>
      </c>
      <c r="S117">
        <f t="shared" si="14"/>
        <v>0</v>
      </c>
      <c r="T117" s="49" t="str">
        <f>IF(H117&lt;&gt;"",VLOOKUP(SUM(O117:S117),System!$A$11:$B$42,2,FALSE),"")</f>
        <v/>
      </c>
    </row>
    <row r="118" spans="1:20" x14ac:dyDescent="0.35">
      <c r="A118" s="35"/>
      <c r="B118" s="37"/>
      <c r="C118" s="36"/>
      <c r="D118" s="39" t="s">
        <v>4</v>
      </c>
      <c r="E118" s="62" t="s">
        <v>4</v>
      </c>
      <c r="F118" s="38" t="s">
        <v>4</v>
      </c>
      <c r="G118" s="60" t="s">
        <v>4</v>
      </c>
      <c r="H118" s="45"/>
      <c r="I118" s="45"/>
      <c r="J118" s="45" t="s">
        <v>4</v>
      </c>
      <c r="K118" s="45"/>
      <c r="L118" s="69"/>
      <c r="M118" s="45"/>
      <c r="N118" s="46">
        <v>0</v>
      </c>
      <c r="O118">
        <f t="shared" si="12"/>
        <v>0</v>
      </c>
      <c r="P118">
        <f t="shared" si="15"/>
        <v>0</v>
      </c>
      <c r="Q118">
        <f t="shared" si="13"/>
        <v>0</v>
      </c>
      <c r="R118">
        <f t="shared" si="16"/>
        <v>0</v>
      </c>
      <c r="S118">
        <f t="shared" si="14"/>
        <v>0</v>
      </c>
      <c r="T118" s="49" t="str">
        <f>IF(H118&lt;&gt;"",VLOOKUP(SUM(O118:S118),System!$A$11:$B$42,2,FALSE),"")</f>
        <v/>
      </c>
    </row>
    <row r="119" spans="1:20" x14ac:dyDescent="0.35">
      <c r="A119" s="35"/>
      <c r="B119" s="37"/>
      <c r="C119" s="36"/>
      <c r="D119" s="39" t="s">
        <v>4</v>
      </c>
      <c r="E119" s="62" t="s">
        <v>4</v>
      </c>
      <c r="F119" s="38" t="s">
        <v>4</v>
      </c>
      <c r="G119" s="60" t="s">
        <v>4</v>
      </c>
      <c r="H119" s="45"/>
      <c r="I119" s="45"/>
      <c r="J119" s="45" t="s">
        <v>4</v>
      </c>
      <c r="K119" s="45"/>
      <c r="L119" s="69"/>
      <c r="M119" s="45"/>
      <c r="N119" s="46">
        <v>0</v>
      </c>
      <c r="O119">
        <f t="shared" si="12"/>
        <v>0</v>
      </c>
      <c r="P119">
        <f t="shared" si="15"/>
        <v>0</v>
      </c>
      <c r="Q119">
        <f t="shared" si="13"/>
        <v>0</v>
      </c>
      <c r="R119">
        <f t="shared" si="16"/>
        <v>0</v>
      </c>
      <c r="S119">
        <f t="shared" si="14"/>
        <v>0</v>
      </c>
      <c r="T119" s="49" t="str">
        <f>IF(H119&lt;&gt;"",VLOOKUP(SUM(O119:S119),System!$A$11:$B$42,2,FALSE),"")</f>
        <v/>
      </c>
    </row>
    <row r="120" spans="1:20" x14ac:dyDescent="0.35">
      <c r="A120" s="35"/>
      <c r="B120" s="37"/>
      <c r="C120" s="36"/>
      <c r="D120" s="39" t="s">
        <v>4</v>
      </c>
      <c r="E120" s="62" t="s">
        <v>4</v>
      </c>
      <c r="F120" s="38" t="s">
        <v>4</v>
      </c>
      <c r="G120" s="60" t="s">
        <v>4</v>
      </c>
      <c r="H120" s="45"/>
      <c r="I120" s="45"/>
      <c r="J120" s="45" t="s">
        <v>4</v>
      </c>
      <c r="K120" s="45"/>
      <c r="L120" s="69"/>
      <c r="M120" s="45"/>
      <c r="N120" s="46">
        <v>0</v>
      </c>
      <c r="O120">
        <f t="shared" si="12"/>
        <v>0</v>
      </c>
      <c r="P120">
        <f t="shared" si="15"/>
        <v>0</v>
      </c>
      <c r="Q120">
        <f t="shared" si="13"/>
        <v>0</v>
      </c>
      <c r="R120">
        <f t="shared" si="16"/>
        <v>0</v>
      </c>
      <c r="S120">
        <f t="shared" si="14"/>
        <v>0</v>
      </c>
      <c r="T120" s="49" t="str">
        <f>IF(H120&lt;&gt;"",VLOOKUP(SUM(O120:S120),System!$A$11:$B$42,2,FALSE),"")</f>
        <v/>
      </c>
    </row>
    <row r="121" spans="1:20" x14ac:dyDescent="0.35">
      <c r="A121" s="35"/>
      <c r="B121" s="37"/>
      <c r="C121" s="36"/>
      <c r="D121" s="39" t="s">
        <v>4</v>
      </c>
      <c r="E121" s="62" t="s">
        <v>4</v>
      </c>
      <c r="F121" s="38" t="s">
        <v>4</v>
      </c>
      <c r="G121" s="60" t="s">
        <v>4</v>
      </c>
      <c r="H121" s="45"/>
      <c r="I121" s="45"/>
      <c r="J121" s="45" t="s">
        <v>4</v>
      </c>
      <c r="K121" s="45"/>
      <c r="L121" s="69"/>
      <c r="M121" s="45"/>
      <c r="N121" s="46">
        <v>0</v>
      </c>
      <c r="O121">
        <f t="shared" si="12"/>
        <v>0</v>
      </c>
      <c r="P121">
        <f t="shared" si="15"/>
        <v>0</v>
      </c>
      <c r="Q121">
        <f t="shared" si="13"/>
        <v>0</v>
      </c>
      <c r="R121">
        <f t="shared" si="16"/>
        <v>0</v>
      </c>
      <c r="S121">
        <f t="shared" si="14"/>
        <v>0</v>
      </c>
      <c r="T121" s="49" t="str">
        <f>IF(H121&lt;&gt;"",VLOOKUP(SUM(O121:S121),System!$A$11:$B$42,2,FALSE),"")</f>
        <v/>
      </c>
    </row>
    <row r="122" spans="1:20" x14ac:dyDescent="0.35">
      <c r="A122" s="35"/>
      <c r="B122" s="37"/>
      <c r="C122" s="36"/>
      <c r="D122" s="39" t="s">
        <v>4</v>
      </c>
      <c r="E122" s="62" t="s">
        <v>4</v>
      </c>
      <c r="F122" s="38" t="s">
        <v>4</v>
      </c>
      <c r="G122" s="60" t="s">
        <v>4</v>
      </c>
      <c r="H122" s="45"/>
      <c r="I122" s="45"/>
      <c r="J122" s="45" t="s">
        <v>4</v>
      </c>
      <c r="K122" s="45"/>
      <c r="L122" s="69"/>
      <c r="M122" s="45"/>
      <c r="N122" s="46">
        <v>0</v>
      </c>
      <c r="O122">
        <f t="shared" si="12"/>
        <v>0</v>
      </c>
      <c r="P122">
        <f t="shared" si="15"/>
        <v>0</v>
      </c>
      <c r="Q122">
        <f t="shared" si="13"/>
        <v>0</v>
      </c>
      <c r="R122">
        <f t="shared" si="16"/>
        <v>0</v>
      </c>
      <c r="S122">
        <f t="shared" si="14"/>
        <v>0</v>
      </c>
      <c r="T122" s="49" t="str">
        <f>IF(H122&lt;&gt;"",VLOOKUP(SUM(O122:S122),System!$A$11:$B$42,2,FALSE),"")</f>
        <v/>
      </c>
    </row>
    <row r="123" spans="1:20" x14ac:dyDescent="0.35">
      <c r="A123" s="35"/>
      <c r="B123" s="37"/>
      <c r="C123" s="36"/>
      <c r="D123" s="39" t="s">
        <v>4</v>
      </c>
      <c r="E123" s="62" t="s">
        <v>4</v>
      </c>
      <c r="F123" s="38" t="s">
        <v>4</v>
      </c>
      <c r="G123" s="60" t="s">
        <v>4</v>
      </c>
      <c r="H123" s="45"/>
      <c r="I123" s="45"/>
      <c r="J123" s="45" t="s">
        <v>4</v>
      </c>
      <c r="K123" s="45"/>
      <c r="L123" s="69"/>
      <c r="M123" s="45"/>
      <c r="N123" s="46">
        <v>0</v>
      </c>
      <c r="O123">
        <f t="shared" si="12"/>
        <v>0</v>
      </c>
      <c r="P123">
        <f t="shared" si="15"/>
        <v>0</v>
      </c>
      <c r="Q123">
        <f t="shared" si="13"/>
        <v>0</v>
      </c>
      <c r="R123">
        <f t="shared" si="16"/>
        <v>0</v>
      </c>
      <c r="S123">
        <f t="shared" si="14"/>
        <v>0</v>
      </c>
      <c r="T123" s="49" t="str">
        <f>IF(H123&lt;&gt;"",VLOOKUP(SUM(O123:S123),System!$A$11:$B$42,2,FALSE),"")</f>
        <v/>
      </c>
    </row>
    <row r="124" spans="1:20" x14ac:dyDescent="0.35">
      <c r="A124" s="35"/>
      <c r="B124" s="37"/>
      <c r="C124" s="36"/>
      <c r="D124" s="39" t="s">
        <v>4</v>
      </c>
      <c r="E124" s="62" t="s">
        <v>4</v>
      </c>
      <c r="F124" s="38" t="s">
        <v>4</v>
      </c>
      <c r="G124" s="60" t="s">
        <v>4</v>
      </c>
      <c r="H124" s="45"/>
      <c r="I124" s="45"/>
      <c r="J124" s="45" t="s">
        <v>4</v>
      </c>
      <c r="K124" s="45"/>
      <c r="L124" s="69"/>
      <c r="M124" s="45"/>
      <c r="N124" s="46">
        <v>0</v>
      </c>
      <c r="O124">
        <f t="shared" si="12"/>
        <v>0</v>
      </c>
      <c r="P124">
        <f t="shared" si="15"/>
        <v>0</v>
      </c>
      <c r="Q124">
        <f t="shared" si="13"/>
        <v>0</v>
      </c>
      <c r="R124">
        <f t="shared" si="16"/>
        <v>0</v>
      </c>
      <c r="S124">
        <f t="shared" si="14"/>
        <v>0</v>
      </c>
      <c r="T124" s="49" t="str">
        <f>IF(H124&lt;&gt;"",VLOOKUP(SUM(O124:S124),System!$A$11:$B$42,2,FALSE),"")</f>
        <v/>
      </c>
    </row>
    <row r="125" spans="1:20" x14ac:dyDescent="0.35">
      <c r="A125" s="35"/>
      <c r="B125" s="37"/>
      <c r="C125" s="36"/>
      <c r="D125" s="39" t="s">
        <v>4</v>
      </c>
      <c r="E125" s="62" t="s">
        <v>4</v>
      </c>
      <c r="F125" s="38" t="s">
        <v>4</v>
      </c>
      <c r="G125" s="60" t="s">
        <v>4</v>
      </c>
      <c r="H125" s="45"/>
      <c r="I125" s="45"/>
      <c r="J125" s="45" t="s">
        <v>4</v>
      </c>
      <c r="K125" s="45"/>
      <c r="L125" s="69"/>
      <c r="M125" s="45"/>
      <c r="N125" s="46">
        <v>0</v>
      </c>
      <c r="O125">
        <f t="shared" si="12"/>
        <v>0</v>
      </c>
      <c r="P125">
        <f t="shared" si="15"/>
        <v>0</v>
      </c>
      <c r="Q125">
        <f t="shared" si="13"/>
        <v>0</v>
      </c>
      <c r="R125">
        <f t="shared" si="16"/>
        <v>0</v>
      </c>
      <c r="S125">
        <f t="shared" si="14"/>
        <v>0</v>
      </c>
      <c r="T125" s="49" t="str">
        <f>IF(H125&lt;&gt;"",VLOOKUP(SUM(O125:S125),System!$A$11:$B$42,2,FALSE),"")</f>
        <v/>
      </c>
    </row>
    <row r="126" spans="1:20" x14ac:dyDescent="0.35">
      <c r="A126" s="35"/>
      <c r="B126" s="37"/>
      <c r="C126" s="36"/>
      <c r="D126" s="39" t="s">
        <v>4</v>
      </c>
      <c r="E126" s="62" t="s">
        <v>4</v>
      </c>
      <c r="F126" s="38" t="s">
        <v>4</v>
      </c>
      <c r="G126" s="60" t="s">
        <v>4</v>
      </c>
      <c r="H126" s="45"/>
      <c r="I126" s="45"/>
      <c r="J126" s="45" t="s">
        <v>4</v>
      </c>
      <c r="K126" s="45"/>
      <c r="L126" s="69"/>
      <c r="M126" s="45"/>
      <c r="N126" s="46">
        <v>0</v>
      </c>
      <c r="O126">
        <f t="shared" si="12"/>
        <v>0</v>
      </c>
      <c r="P126">
        <f t="shared" si="15"/>
        <v>0</v>
      </c>
      <c r="Q126">
        <f t="shared" si="13"/>
        <v>0</v>
      </c>
      <c r="R126">
        <f t="shared" si="16"/>
        <v>0</v>
      </c>
      <c r="S126">
        <f t="shared" si="14"/>
        <v>0</v>
      </c>
      <c r="T126" s="49" t="str">
        <f>IF(H126&lt;&gt;"",VLOOKUP(SUM(O126:S126),System!$A$11:$B$42,2,FALSE),"")</f>
        <v/>
      </c>
    </row>
    <row r="127" spans="1:20" x14ac:dyDescent="0.35">
      <c r="A127" s="35"/>
      <c r="B127" s="37"/>
      <c r="C127" s="36"/>
      <c r="D127" s="39" t="s">
        <v>4</v>
      </c>
      <c r="E127" s="62" t="s">
        <v>4</v>
      </c>
      <c r="F127" s="38" t="s">
        <v>4</v>
      </c>
      <c r="G127" s="60" t="s">
        <v>4</v>
      </c>
      <c r="H127" s="45"/>
      <c r="I127" s="45"/>
      <c r="J127" s="45" t="s">
        <v>4</v>
      </c>
      <c r="K127" s="45"/>
      <c r="L127" s="69"/>
      <c r="M127" s="45"/>
      <c r="N127" s="46">
        <v>0</v>
      </c>
      <c r="O127">
        <f t="shared" si="12"/>
        <v>0</v>
      </c>
      <c r="P127">
        <f t="shared" si="15"/>
        <v>0</v>
      </c>
      <c r="Q127">
        <f t="shared" si="13"/>
        <v>0</v>
      </c>
      <c r="R127">
        <f t="shared" si="16"/>
        <v>0</v>
      </c>
      <c r="S127">
        <f t="shared" si="14"/>
        <v>0</v>
      </c>
      <c r="T127" s="49" t="str">
        <f>IF(H127&lt;&gt;"",VLOOKUP(SUM(O127:S127),System!$A$11:$B$42,2,FALSE),"")</f>
        <v/>
      </c>
    </row>
    <row r="128" spans="1:20" x14ac:dyDescent="0.35">
      <c r="A128" s="35"/>
      <c r="B128" s="37"/>
      <c r="C128" s="36"/>
      <c r="D128" s="39" t="s">
        <v>4</v>
      </c>
      <c r="E128" s="62" t="s">
        <v>4</v>
      </c>
      <c r="F128" s="38" t="s">
        <v>4</v>
      </c>
      <c r="G128" s="60" t="s">
        <v>4</v>
      </c>
      <c r="H128" s="45"/>
      <c r="I128" s="45"/>
      <c r="J128" s="45" t="s">
        <v>4</v>
      </c>
      <c r="K128" s="45"/>
      <c r="L128" s="69"/>
      <c r="M128" s="45"/>
      <c r="N128" s="46">
        <v>0</v>
      </c>
      <c r="O128">
        <f t="shared" si="12"/>
        <v>0</v>
      </c>
      <c r="P128">
        <f t="shared" si="15"/>
        <v>0</v>
      </c>
      <c r="Q128">
        <f t="shared" si="13"/>
        <v>0</v>
      </c>
      <c r="R128">
        <f t="shared" si="16"/>
        <v>0</v>
      </c>
      <c r="S128">
        <f t="shared" si="14"/>
        <v>0</v>
      </c>
      <c r="T128" s="49" t="str">
        <f>IF(H128&lt;&gt;"",VLOOKUP(SUM(O128:S128),System!$A$11:$B$42,2,FALSE),"")</f>
        <v/>
      </c>
    </row>
    <row r="129" spans="1:20" x14ac:dyDescent="0.35">
      <c r="A129" s="35"/>
      <c r="B129" s="37"/>
      <c r="C129" s="36"/>
      <c r="D129" s="39" t="s">
        <v>4</v>
      </c>
      <c r="E129" s="62" t="s">
        <v>4</v>
      </c>
      <c r="F129" s="38" t="s">
        <v>4</v>
      </c>
      <c r="G129" s="60" t="s">
        <v>4</v>
      </c>
      <c r="H129" s="45"/>
      <c r="I129" s="45"/>
      <c r="J129" s="45" t="s">
        <v>4</v>
      </c>
      <c r="K129" s="45"/>
      <c r="L129" s="69"/>
      <c r="M129" s="45"/>
      <c r="N129" s="46">
        <v>0</v>
      </c>
      <c r="O129">
        <f t="shared" si="12"/>
        <v>0</v>
      </c>
      <c r="P129">
        <f t="shared" si="15"/>
        <v>0</v>
      </c>
      <c r="Q129">
        <f t="shared" si="13"/>
        <v>0</v>
      </c>
      <c r="R129">
        <f t="shared" si="16"/>
        <v>0</v>
      </c>
      <c r="S129">
        <f t="shared" si="14"/>
        <v>0</v>
      </c>
      <c r="T129" s="49" t="str">
        <f>IF(H129&lt;&gt;"",VLOOKUP(SUM(O129:S129),System!$A$11:$B$42,2,FALSE),"")</f>
        <v/>
      </c>
    </row>
    <row r="130" spans="1:20" x14ac:dyDescent="0.35">
      <c r="A130" s="35"/>
      <c r="B130" s="37"/>
      <c r="C130" s="36"/>
      <c r="D130" s="39" t="s">
        <v>4</v>
      </c>
      <c r="E130" s="62" t="s">
        <v>4</v>
      </c>
      <c r="F130" s="38" t="s">
        <v>4</v>
      </c>
      <c r="G130" s="60" t="s">
        <v>4</v>
      </c>
      <c r="H130" s="45"/>
      <c r="I130" s="45"/>
      <c r="J130" s="45" t="s">
        <v>4</v>
      </c>
      <c r="K130" s="45"/>
      <c r="L130" s="69"/>
      <c r="M130" s="45"/>
      <c r="N130" s="46">
        <v>0</v>
      </c>
      <c r="O130">
        <f t="shared" si="12"/>
        <v>0</v>
      </c>
      <c r="P130">
        <f t="shared" si="15"/>
        <v>0</v>
      </c>
      <c r="Q130">
        <f t="shared" si="13"/>
        <v>0</v>
      </c>
      <c r="R130">
        <f t="shared" si="16"/>
        <v>0</v>
      </c>
      <c r="S130">
        <f t="shared" si="14"/>
        <v>0</v>
      </c>
      <c r="T130" s="49" t="str">
        <f>IF(H130&lt;&gt;"",VLOOKUP(SUM(O130:S130),System!$A$11:$B$42,2,FALSE),"")</f>
        <v/>
      </c>
    </row>
    <row r="131" spans="1:20" x14ac:dyDescent="0.35">
      <c r="A131" s="35"/>
      <c r="B131" s="37"/>
      <c r="C131" s="36"/>
      <c r="D131" s="39" t="s">
        <v>4</v>
      </c>
      <c r="E131" s="62" t="s">
        <v>4</v>
      </c>
      <c r="F131" s="38" t="s">
        <v>4</v>
      </c>
      <c r="G131" s="60" t="s">
        <v>4</v>
      </c>
      <c r="H131" s="45"/>
      <c r="I131" s="45"/>
      <c r="J131" s="45" t="s">
        <v>4</v>
      </c>
      <c r="K131" s="45"/>
      <c r="L131" s="69"/>
      <c r="M131" s="45"/>
      <c r="N131" s="46">
        <v>0</v>
      </c>
      <c r="O131">
        <f t="shared" si="12"/>
        <v>0</v>
      </c>
      <c r="P131">
        <f t="shared" si="15"/>
        <v>0</v>
      </c>
      <c r="Q131">
        <f t="shared" si="13"/>
        <v>0</v>
      </c>
      <c r="R131">
        <f t="shared" si="16"/>
        <v>0</v>
      </c>
      <c r="S131">
        <f t="shared" si="14"/>
        <v>0</v>
      </c>
      <c r="T131" s="49" t="str">
        <f>IF(H131&lt;&gt;"",VLOOKUP(SUM(O131:S131),System!$A$11:$B$42,2,FALSE),"")</f>
        <v/>
      </c>
    </row>
    <row r="132" spans="1:20" x14ac:dyDescent="0.35">
      <c r="A132" s="35"/>
      <c r="B132" s="37"/>
      <c r="C132" s="36"/>
      <c r="D132" s="39" t="s">
        <v>4</v>
      </c>
      <c r="E132" s="62" t="s">
        <v>4</v>
      </c>
      <c r="F132" s="38" t="s">
        <v>4</v>
      </c>
      <c r="G132" s="60" t="s">
        <v>4</v>
      </c>
      <c r="H132" s="45"/>
      <c r="I132" s="45"/>
      <c r="J132" s="45" t="s">
        <v>4</v>
      </c>
      <c r="K132" s="45"/>
      <c r="L132" s="69"/>
      <c r="M132" s="45"/>
      <c r="N132" s="46">
        <v>0</v>
      </c>
      <c r="O132">
        <f t="shared" si="12"/>
        <v>0</v>
      </c>
      <c r="P132">
        <f t="shared" si="15"/>
        <v>0</v>
      </c>
      <c r="Q132">
        <f t="shared" si="13"/>
        <v>0</v>
      </c>
      <c r="R132">
        <f t="shared" si="16"/>
        <v>0</v>
      </c>
      <c r="S132">
        <f t="shared" si="14"/>
        <v>0</v>
      </c>
      <c r="T132" s="49" t="str">
        <f>IF(H132&lt;&gt;"",VLOOKUP(SUM(O132:S132),System!$A$11:$B$42,2,FALSE),"")</f>
        <v/>
      </c>
    </row>
    <row r="133" spans="1:20" x14ac:dyDescent="0.35">
      <c r="A133" s="35"/>
      <c r="B133" s="37"/>
      <c r="C133" s="36"/>
      <c r="D133" s="39" t="s">
        <v>4</v>
      </c>
      <c r="E133" s="62" t="s">
        <v>4</v>
      </c>
      <c r="F133" s="38" t="s">
        <v>4</v>
      </c>
      <c r="G133" s="60" t="s">
        <v>4</v>
      </c>
      <c r="H133" s="45"/>
      <c r="I133" s="45"/>
      <c r="J133" s="45" t="s">
        <v>4</v>
      </c>
      <c r="K133" s="45"/>
      <c r="L133" s="69"/>
      <c r="M133" s="45"/>
      <c r="N133" s="46">
        <v>0</v>
      </c>
      <c r="O133">
        <f t="shared" si="12"/>
        <v>0</v>
      </c>
      <c r="P133">
        <f t="shared" si="15"/>
        <v>0</v>
      </c>
      <c r="Q133">
        <f t="shared" si="13"/>
        <v>0</v>
      </c>
      <c r="R133">
        <f t="shared" si="16"/>
        <v>0</v>
      </c>
      <c r="S133">
        <f t="shared" si="14"/>
        <v>0</v>
      </c>
      <c r="T133" s="49" t="str">
        <f>IF(H133&lt;&gt;"",VLOOKUP(SUM(O133:S133),System!$A$11:$B$42,2,FALSE),"")</f>
        <v/>
      </c>
    </row>
    <row r="134" spans="1:20" x14ac:dyDescent="0.35">
      <c r="A134" s="35"/>
      <c r="B134" s="37"/>
      <c r="C134" s="36"/>
      <c r="D134" s="39" t="s">
        <v>4</v>
      </c>
      <c r="E134" s="62" t="s">
        <v>4</v>
      </c>
      <c r="F134" s="38" t="s">
        <v>4</v>
      </c>
      <c r="G134" s="60" t="s">
        <v>4</v>
      </c>
      <c r="H134" s="45"/>
      <c r="I134" s="45"/>
      <c r="J134" s="45" t="s">
        <v>4</v>
      </c>
      <c r="K134" s="45"/>
      <c r="L134" s="69"/>
      <c r="M134" s="45"/>
      <c r="N134" s="46">
        <v>0</v>
      </c>
      <c r="O134">
        <f t="shared" si="12"/>
        <v>0</v>
      </c>
      <c r="P134">
        <f t="shared" si="15"/>
        <v>0</v>
      </c>
      <c r="Q134">
        <f t="shared" si="13"/>
        <v>0</v>
      </c>
      <c r="R134">
        <f t="shared" si="16"/>
        <v>0</v>
      </c>
      <c r="S134">
        <f t="shared" si="14"/>
        <v>0</v>
      </c>
      <c r="T134" s="49" t="str">
        <f>IF(H134&lt;&gt;"",VLOOKUP(SUM(O134:S134),System!$A$11:$B$42,2,FALSE),"")</f>
        <v/>
      </c>
    </row>
    <row r="135" spans="1:20" x14ac:dyDescent="0.35">
      <c r="A135" s="35"/>
      <c r="B135" s="37"/>
      <c r="C135" s="36"/>
      <c r="D135" s="39" t="s">
        <v>4</v>
      </c>
      <c r="E135" s="62" t="s">
        <v>4</v>
      </c>
      <c r="F135" s="38" t="s">
        <v>4</v>
      </c>
      <c r="G135" s="60" t="s">
        <v>4</v>
      </c>
      <c r="H135" s="45"/>
      <c r="I135" s="45"/>
      <c r="J135" s="45" t="s">
        <v>4</v>
      </c>
      <c r="K135" s="45"/>
      <c r="L135" s="69"/>
      <c r="M135" s="45"/>
      <c r="N135" s="46">
        <v>0</v>
      </c>
      <c r="O135">
        <f t="shared" si="12"/>
        <v>0</v>
      </c>
      <c r="P135">
        <f t="shared" si="15"/>
        <v>0</v>
      </c>
      <c r="Q135">
        <f t="shared" si="13"/>
        <v>0</v>
      </c>
      <c r="R135">
        <f t="shared" si="16"/>
        <v>0</v>
      </c>
      <c r="S135">
        <f t="shared" si="14"/>
        <v>0</v>
      </c>
      <c r="T135" s="49" t="str">
        <f>IF(H135&lt;&gt;"",VLOOKUP(SUM(O135:S135),System!$A$11:$B$42,2,FALSE),"")</f>
        <v/>
      </c>
    </row>
    <row r="136" spans="1:20" x14ac:dyDescent="0.35">
      <c r="A136" s="35"/>
      <c r="B136" s="37"/>
      <c r="C136" s="36"/>
      <c r="D136" s="39" t="s">
        <v>4</v>
      </c>
      <c r="E136" s="62" t="s">
        <v>4</v>
      </c>
      <c r="F136" s="38" t="s">
        <v>4</v>
      </c>
      <c r="G136" s="60" t="s">
        <v>4</v>
      </c>
      <c r="H136" s="45"/>
      <c r="I136" s="45"/>
      <c r="J136" s="45" t="s">
        <v>4</v>
      </c>
      <c r="K136" s="45"/>
      <c r="L136" s="69"/>
      <c r="M136" s="45"/>
      <c r="N136" s="46">
        <v>0</v>
      </c>
      <c r="O136">
        <f t="shared" si="12"/>
        <v>0</v>
      </c>
      <c r="P136">
        <f t="shared" si="15"/>
        <v>0</v>
      </c>
      <c r="Q136">
        <f t="shared" si="13"/>
        <v>0</v>
      </c>
      <c r="R136">
        <f t="shared" si="16"/>
        <v>0</v>
      </c>
      <c r="S136">
        <f t="shared" si="14"/>
        <v>0</v>
      </c>
      <c r="T136" s="49" t="str">
        <f>IF(H136&lt;&gt;"",VLOOKUP(SUM(O136:S136),System!$A$11:$B$42,2,FALSE),"")</f>
        <v/>
      </c>
    </row>
    <row r="137" spans="1:20" x14ac:dyDescent="0.35">
      <c r="A137" s="35"/>
      <c r="B137" s="37"/>
      <c r="C137" s="36"/>
      <c r="D137" s="39" t="s">
        <v>4</v>
      </c>
      <c r="E137" s="62" t="s">
        <v>4</v>
      </c>
      <c r="F137" s="38" t="s">
        <v>4</v>
      </c>
      <c r="G137" s="60" t="s">
        <v>4</v>
      </c>
      <c r="H137" s="45"/>
      <c r="I137" s="45"/>
      <c r="J137" s="45" t="s">
        <v>4</v>
      </c>
      <c r="K137" s="45"/>
      <c r="L137" s="69"/>
      <c r="M137" s="45"/>
      <c r="N137" s="46">
        <v>0</v>
      </c>
      <c r="O137">
        <f t="shared" si="12"/>
        <v>0</v>
      </c>
      <c r="P137">
        <f t="shared" si="15"/>
        <v>0</v>
      </c>
      <c r="Q137">
        <f t="shared" si="13"/>
        <v>0</v>
      </c>
      <c r="R137">
        <f t="shared" si="16"/>
        <v>0</v>
      </c>
      <c r="S137">
        <f t="shared" si="14"/>
        <v>0</v>
      </c>
      <c r="T137" s="49" t="str">
        <f>IF(H137&lt;&gt;"",VLOOKUP(SUM(O137:S137),System!$A$11:$B$42,2,FALSE),"")</f>
        <v/>
      </c>
    </row>
    <row r="138" spans="1:20" x14ac:dyDescent="0.35">
      <c r="A138" s="35"/>
      <c r="B138" s="37"/>
      <c r="C138" s="36"/>
      <c r="D138" s="39" t="s">
        <v>4</v>
      </c>
      <c r="E138" s="62" t="s">
        <v>4</v>
      </c>
      <c r="F138" s="38" t="s">
        <v>4</v>
      </c>
      <c r="G138" s="60" t="s">
        <v>4</v>
      </c>
      <c r="H138" s="45"/>
      <c r="I138" s="45"/>
      <c r="J138" s="45" t="s">
        <v>4</v>
      </c>
      <c r="K138" s="45"/>
      <c r="L138" s="69"/>
      <c r="M138" s="45"/>
      <c r="N138" s="46">
        <v>0</v>
      </c>
      <c r="O138">
        <f t="shared" si="12"/>
        <v>0</v>
      </c>
      <c r="P138">
        <f t="shared" ref="P138:P169" si="17">IF(D138="elektronisch übermittelt",IF(OR(F138="",F138="bitte auswählen"),100,0),IF(D138="physisch",IF(OR(E138="",E138="bitte auswählen"),100,0),0))</f>
        <v>0</v>
      </c>
      <c r="Q138">
        <f t="shared" si="13"/>
        <v>0</v>
      </c>
      <c r="R138">
        <f t="shared" ref="R138:R169" si="18">IF(H138&lt;&gt;"",IF(AND(OR(D138="auditiv",D138="audiovisuell"),OR(E138="bitte auswählen",E138="")),1,0),0)</f>
        <v>0</v>
      </c>
      <c r="S138">
        <f t="shared" si="14"/>
        <v>0</v>
      </c>
      <c r="T138" s="49" t="str">
        <f>IF(H138&lt;&gt;"",VLOOKUP(SUM(O138:S138),System!$A$11:$B$42,2,FALSE),"")</f>
        <v/>
      </c>
    </row>
    <row r="139" spans="1:20" x14ac:dyDescent="0.35">
      <c r="A139" s="35"/>
      <c r="B139" s="37"/>
      <c r="C139" s="36"/>
      <c r="D139" s="39" t="s">
        <v>4</v>
      </c>
      <c r="E139" s="62" t="s">
        <v>4</v>
      </c>
      <c r="F139" s="38" t="s">
        <v>4</v>
      </c>
      <c r="G139" s="60" t="s">
        <v>4</v>
      </c>
      <c r="H139" s="45"/>
      <c r="I139" s="45"/>
      <c r="J139" s="45" t="s">
        <v>4</v>
      </c>
      <c r="K139" s="45"/>
      <c r="L139" s="69"/>
      <c r="M139" s="45"/>
      <c r="N139" s="46">
        <v>0</v>
      </c>
      <c r="O139">
        <f t="shared" ref="O139:O185" si="19">IF(H139&lt;&gt;"",IF(AND(G139="Videoclip",E139="auditiv"),1000,0),0)</f>
        <v>0</v>
      </c>
      <c r="P139">
        <f t="shared" si="17"/>
        <v>0</v>
      </c>
      <c r="Q139">
        <f t="shared" ref="Q139:Q185" si="20">IF(H139&lt;&gt;"",IF(J139="ja",IF(OR(A139="",AND(B139="",$E$3="Absatzmeldung"),AND(C139="",$E$3="Absatzmeldung"),G139="",D139="bitte auswählen",D139="",H139="",I139="",N139=0),10,0),IF(OR(A139="",AND(B139="",$E$3="Absatzmeldung"),AND(C139="",$E$3="Absatzmeldung"),G139="bitte auswählen",G139="",D139="bitte auswählen",D139="",H139="",I139="",K139="",N139=0),10,0)),0)</f>
        <v>0</v>
      </c>
      <c r="R139">
        <f t="shared" si="18"/>
        <v>0</v>
      </c>
      <c r="S139">
        <f t="shared" ref="S139:S185" si="21">IF(AND(L139="",H139&lt;&gt;""),10000,0)</f>
        <v>0</v>
      </c>
      <c r="T139" s="49" t="str">
        <f>IF(H139&lt;&gt;"",VLOOKUP(SUM(O139:S139),System!$A$11:$B$42,2,FALSE),"")</f>
        <v/>
      </c>
    </row>
    <row r="140" spans="1:20" x14ac:dyDescent="0.35">
      <c r="A140" s="35"/>
      <c r="B140" s="37"/>
      <c r="C140" s="36"/>
      <c r="D140" s="39" t="s">
        <v>4</v>
      </c>
      <c r="E140" s="62" t="s">
        <v>4</v>
      </c>
      <c r="F140" s="38" t="s">
        <v>4</v>
      </c>
      <c r="G140" s="60" t="s">
        <v>4</v>
      </c>
      <c r="H140" s="45"/>
      <c r="I140" s="45"/>
      <c r="J140" s="45" t="s">
        <v>4</v>
      </c>
      <c r="K140" s="45"/>
      <c r="L140" s="69"/>
      <c r="M140" s="45"/>
      <c r="N140" s="46">
        <v>0</v>
      </c>
      <c r="O140">
        <f t="shared" si="19"/>
        <v>0</v>
      </c>
      <c r="P140">
        <f t="shared" si="17"/>
        <v>0</v>
      </c>
      <c r="Q140">
        <f t="shared" si="20"/>
        <v>0</v>
      </c>
      <c r="R140">
        <f t="shared" si="18"/>
        <v>0</v>
      </c>
      <c r="S140">
        <f t="shared" si="21"/>
        <v>0</v>
      </c>
      <c r="T140" s="49" t="str">
        <f>IF(H140&lt;&gt;"",VLOOKUP(SUM(O140:S140),System!$A$11:$B$42,2,FALSE),"")</f>
        <v/>
      </c>
    </row>
    <row r="141" spans="1:20" x14ac:dyDescent="0.35">
      <c r="A141" s="35"/>
      <c r="B141" s="37"/>
      <c r="C141" s="36"/>
      <c r="D141" s="39" t="s">
        <v>4</v>
      </c>
      <c r="E141" s="62" t="s">
        <v>4</v>
      </c>
      <c r="F141" s="38" t="s">
        <v>4</v>
      </c>
      <c r="G141" s="60" t="s">
        <v>4</v>
      </c>
      <c r="H141" s="45"/>
      <c r="I141" s="45"/>
      <c r="J141" s="45" t="s">
        <v>4</v>
      </c>
      <c r="K141" s="45"/>
      <c r="L141" s="69"/>
      <c r="M141" s="45"/>
      <c r="N141" s="46">
        <v>0</v>
      </c>
      <c r="O141">
        <f t="shared" si="19"/>
        <v>0</v>
      </c>
      <c r="P141">
        <f t="shared" si="17"/>
        <v>0</v>
      </c>
      <c r="Q141">
        <f t="shared" si="20"/>
        <v>0</v>
      </c>
      <c r="R141">
        <f t="shared" si="18"/>
        <v>0</v>
      </c>
      <c r="S141">
        <f t="shared" si="21"/>
        <v>0</v>
      </c>
      <c r="T141" s="49" t="str">
        <f>IF(H141&lt;&gt;"",VLOOKUP(SUM(O141:S141),System!$A$11:$B$42,2,FALSE),"")</f>
        <v/>
      </c>
    </row>
    <row r="142" spans="1:20" x14ac:dyDescent="0.35">
      <c r="A142" s="35"/>
      <c r="B142" s="37"/>
      <c r="C142" s="36"/>
      <c r="D142" s="39" t="s">
        <v>4</v>
      </c>
      <c r="E142" s="62" t="s">
        <v>4</v>
      </c>
      <c r="F142" s="38" t="s">
        <v>4</v>
      </c>
      <c r="G142" s="60" t="s">
        <v>4</v>
      </c>
      <c r="H142" s="45"/>
      <c r="I142" s="45"/>
      <c r="J142" s="45" t="s">
        <v>4</v>
      </c>
      <c r="K142" s="45"/>
      <c r="L142" s="69"/>
      <c r="M142" s="45"/>
      <c r="N142" s="46">
        <v>0</v>
      </c>
      <c r="O142">
        <f t="shared" si="19"/>
        <v>0</v>
      </c>
      <c r="P142">
        <f t="shared" si="17"/>
        <v>0</v>
      </c>
      <c r="Q142">
        <f t="shared" si="20"/>
        <v>0</v>
      </c>
      <c r="R142">
        <f t="shared" si="18"/>
        <v>0</v>
      </c>
      <c r="S142">
        <f t="shared" si="21"/>
        <v>0</v>
      </c>
      <c r="T142" s="49" t="str">
        <f>IF(H142&lt;&gt;"",VLOOKUP(SUM(O142:S142),System!$A$11:$B$42,2,FALSE),"")</f>
        <v/>
      </c>
    </row>
    <row r="143" spans="1:20" x14ac:dyDescent="0.35">
      <c r="A143" s="35"/>
      <c r="B143" s="37"/>
      <c r="C143" s="36"/>
      <c r="D143" s="39" t="s">
        <v>4</v>
      </c>
      <c r="E143" s="62" t="s">
        <v>4</v>
      </c>
      <c r="F143" s="38" t="s">
        <v>4</v>
      </c>
      <c r="G143" s="60" t="s">
        <v>4</v>
      </c>
      <c r="H143" s="45"/>
      <c r="I143" s="45"/>
      <c r="J143" s="45" t="s">
        <v>4</v>
      </c>
      <c r="K143" s="45"/>
      <c r="L143" s="69"/>
      <c r="M143" s="45"/>
      <c r="N143" s="46">
        <v>0</v>
      </c>
      <c r="O143">
        <f t="shared" si="19"/>
        <v>0</v>
      </c>
      <c r="P143">
        <f t="shared" si="17"/>
        <v>0</v>
      </c>
      <c r="Q143">
        <f t="shared" si="20"/>
        <v>0</v>
      </c>
      <c r="R143">
        <f t="shared" si="18"/>
        <v>0</v>
      </c>
      <c r="S143">
        <f t="shared" si="21"/>
        <v>0</v>
      </c>
      <c r="T143" s="49" t="str">
        <f>IF(H143&lt;&gt;"",VLOOKUP(SUM(O143:S143),System!$A$11:$B$42,2,FALSE),"")</f>
        <v/>
      </c>
    </row>
    <row r="144" spans="1:20" x14ac:dyDescent="0.35">
      <c r="A144" s="35"/>
      <c r="B144" s="37"/>
      <c r="C144" s="36"/>
      <c r="D144" s="39" t="s">
        <v>4</v>
      </c>
      <c r="E144" s="62" t="s">
        <v>4</v>
      </c>
      <c r="F144" s="38" t="s">
        <v>4</v>
      </c>
      <c r="G144" s="60" t="s">
        <v>4</v>
      </c>
      <c r="H144" s="45"/>
      <c r="I144" s="45"/>
      <c r="J144" s="45" t="s">
        <v>4</v>
      </c>
      <c r="K144" s="45"/>
      <c r="L144" s="69"/>
      <c r="M144" s="45"/>
      <c r="N144" s="46">
        <v>0</v>
      </c>
      <c r="O144">
        <f t="shared" si="19"/>
        <v>0</v>
      </c>
      <c r="P144">
        <f t="shared" si="17"/>
        <v>0</v>
      </c>
      <c r="Q144">
        <f t="shared" si="20"/>
        <v>0</v>
      </c>
      <c r="R144">
        <f t="shared" si="18"/>
        <v>0</v>
      </c>
      <c r="S144">
        <f t="shared" si="21"/>
        <v>0</v>
      </c>
      <c r="T144" s="49" t="str">
        <f>IF(H144&lt;&gt;"",VLOOKUP(SUM(O144:S144),System!$A$11:$B$42,2,FALSE),"")</f>
        <v/>
      </c>
    </row>
    <row r="145" spans="1:20" x14ac:dyDescent="0.35">
      <c r="A145" s="35"/>
      <c r="B145" s="37"/>
      <c r="C145" s="36"/>
      <c r="D145" s="39" t="s">
        <v>4</v>
      </c>
      <c r="E145" s="62" t="s">
        <v>4</v>
      </c>
      <c r="F145" s="38" t="s">
        <v>4</v>
      </c>
      <c r="G145" s="60" t="s">
        <v>4</v>
      </c>
      <c r="H145" s="45"/>
      <c r="I145" s="45"/>
      <c r="J145" s="45" t="s">
        <v>4</v>
      </c>
      <c r="K145" s="45"/>
      <c r="L145" s="69"/>
      <c r="M145" s="45"/>
      <c r="N145" s="46">
        <v>0</v>
      </c>
      <c r="O145">
        <f t="shared" si="19"/>
        <v>0</v>
      </c>
      <c r="P145">
        <f t="shared" si="17"/>
        <v>0</v>
      </c>
      <c r="Q145">
        <f t="shared" si="20"/>
        <v>0</v>
      </c>
      <c r="R145">
        <f t="shared" si="18"/>
        <v>0</v>
      </c>
      <c r="S145">
        <f t="shared" si="21"/>
        <v>0</v>
      </c>
      <c r="T145" s="49" t="str">
        <f>IF(H145&lt;&gt;"",VLOOKUP(SUM(O145:S145),System!$A$11:$B$42,2,FALSE),"")</f>
        <v/>
      </c>
    </row>
    <row r="146" spans="1:20" x14ac:dyDescent="0.35">
      <c r="A146" s="35"/>
      <c r="B146" s="37"/>
      <c r="C146" s="36"/>
      <c r="D146" s="39" t="s">
        <v>4</v>
      </c>
      <c r="E146" s="62" t="s">
        <v>4</v>
      </c>
      <c r="F146" s="38" t="s">
        <v>4</v>
      </c>
      <c r="G146" s="60" t="s">
        <v>4</v>
      </c>
      <c r="H146" s="45"/>
      <c r="I146" s="45"/>
      <c r="J146" s="45" t="s">
        <v>4</v>
      </c>
      <c r="K146" s="45"/>
      <c r="L146" s="69"/>
      <c r="M146" s="45"/>
      <c r="N146" s="46">
        <v>0</v>
      </c>
      <c r="O146">
        <f t="shared" si="19"/>
        <v>0</v>
      </c>
      <c r="P146">
        <f t="shared" si="17"/>
        <v>0</v>
      </c>
      <c r="Q146">
        <f t="shared" si="20"/>
        <v>0</v>
      </c>
      <c r="R146">
        <f t="shared" si="18"/>
        <v>0</v>
      </c>
      <c r="S146">
        <f t="shared" si="21"/>
        <v>0</v>
      </c>
      <c r="T146" s="49" t="str">
        <f>IF(H146&lt;&gt;"",VLOOKUP(SUM(O146:S146),System!$A$11:$B$42,2,FALSE),"")</f>
        <v/>
      </c>
    </row>
    <row r="147" spans="1:20" x14ac:dyDescent="0.35">
      <c r="A147" s="35"/>
      <c r="B147" s="37"/>
      <c r="C147" s="36"/>
      <c r="D147" s="39" t="s">
        <v>4</v>
      </c>
      <c r="E147" s="62" t="s">
        <v>4</v>
      </c>
      <c r="F147" s="38" t="s">
        <v>4</v>
      </c>
      <c r="G147" s="60" t="s">
        <v>4</v>
      </c>
      <c r="H147" s="45"/>
      <c r="I147" s="45"/>
      <c r="J147" s="45" t="s">
        <v>4</v>
      </c>
      <c r="K147" s="45"/>
      <c r="L147" s="69"/>
      <c r="M147" s="45"/>
      <c r="N147" s="46">
        <v>0</v>
      </c>
      <c r="O147">
        <f t="shared" si="19"/>
        <v>0</v>
      </c>
      <c r="P147">
        <f t="shared" si="17"/>
        <v>0</v>
      </c>
      <c r="Q147">
        <f t="shared" si="20"/>
        <v>0</v>
      </c>
      <c r="R147">
        <f t="shared" si="18"/>
        <v>0</v>
      </c>
      <c r="S147">
        <f t="shared" si="21"/>
        <v>0</v>
      </c>
      <c r="T147" s="49" t="str">
        <f>IF(H147&lt;&gt;"",VLOOKUP(SUM(O147:S147),System!$A$11:$B$42,2,FALSE),"")</f>
        <v/>
      </c>
    </row>
    <row r="148" spans="1:20" x14ac:dyDescent="0.35">
      <c r="A148" s="35"/>
      <c r="B148" s="37"/>
      <c r="C148" s="36"/>
      <c r="D148" s="39" t="s">
        <v>4</v>
      </c>
      <c r="E148" s="62" t="s">
        <v>4</v>
      </c>
      <c r="F148" s="38" t="s">
        <v>4</v>
      </c>
      <c r="G148" s="60" t="s">
        <v>4</v>
      </c>
      <c r="H148" s="45"/>
      <c r="I148" s="45"/>
      <c r="J148" s="45" t="s">
        <v>4</v>
      </c>
      <c r="K148" s="45"/>
      <c r="L148" s="69"/>
      <c r="M148" s="45"/>
      <c r="N148" s="46">
        <v>0</v>
      </c>
      <c r="O148">
        <f t="shared" si="19"/>
        <v>0</v>
      </c>
      <c r="P148">
        <f t="shared" si="17"/>
        <v>0</v>
      </c>
      <c r="Q148">
        <f t="shared" si="20"/>
        <v>0</v>
      </c>
      <c r="R148">
        <f t="shared" si="18"/>
        <v>0</v>
      </c>
      <c r="S148">
        <f t="shared" si="21"/>
        <v>0</v>
      </c>
      <c r="T148" s="49" t="str">
        <f>IF(H148&lt;&gt;"",VLOOKUP(SUM(O148:S148),System!$A$11:$B$42,2,FALSE),"")</f>
        <v/>
      </c>
    </row>
    <row r="149" spans="1:20" x14ac:dyDescent="0.35">
      <c r="A149" s="35"/>
      <c r="B149" s="37"/>
      <c r="C149" s="36"/>
      <c r="D149" s="39" t="s">
        <v>4</v>
      </c>
      <c r="E149" s="62" t="s">
        <v>4</v>
      </c>
      <c r="F149" s="38" t="s">
        <v>4</v>
      </c>
      <c r="G149" s="60" t="s">
        <v>4</v>
      </c>
      <c r="H149" s="45"/>
      <c r="I149" s="45"/>
      <c r="J149" s="45" t="s">
        <v>4</v>
      </c>
      <c r="K149" s="45"/>
      <c r="L149" s="69"/>
      <c r="M149" s="45"/>
      <c r="N149" s="46">
        <v>0</v>
      </c>
      <c r="O149">
        <f t="shared" si="19"/>
        <v>0</v>
      </c>
      <c r="P149">
        <f t="shared" si="17"/>
        <v>0</v>
      </c>
      <c r="Q149">
        <f t="shared" si="20"/>
        <v>0</v>
      </c>
      <c r="R149">
        <f t="shared" si="18"/>
        <v>0</v>
      </c>
      <c r="S149">
        <f t="shared" si="21"/>
        <v>0</v>
      </c>
      <c r="T149" s="49" t="str">
        <f>IF(H149&lt;&gt;"",VLOOKUP(SUM(O149:S149),System!$A$11:$B$42,2,FALSE),"")</f>
        <v/>
      </c>
    </row>
    <row r="150" spans="1:20" x14ac:dyDescent="0.35">
      <c r="A150" s="35"/>
      <c r="B150" s="37"/>
      <c r="C150" s="36"/>
      <c r="D150" s="39" t="s">
        <v>4</v>
      </c>
      <c r="E150" s="62" t="s">
        <v>4</v>
      </c>
      <c r="F150" s="38" t="s">
        <v>4</v>
      </c>
      <c r="G150" s="60" t="s">
        <v>4</v>
      </c>
      <c r="H150" s="45"/>
      <c r="I150" s="45"/>
      <c r="J150" s="45" t="s">
        <v>4</v>
      </c>
      <c r="K150" s="45"/>
      <c r="L150" s="69"/>
      <c r="M150" s="45"/>
      <c r="N150" s="46">
        <v>0</v>
      </c>
      <c r="O150">
        <f t="shared" si="19"/>
        <v>0</v>
      </c>
      <c r="P150">
        <f t="shared" si="17"/>
        <v>0</v>
      </c>
      <c r="Q150">
        <f t="shared" si="20"/>
        <v>0</v>
      </c>
      <c r="R150">
        <f t="shared" si="18"/>
        <v>0</v>
      </c>
      <c r="S150">
        <f t="shared" si="21"/>
        <v>0</v>
      </c>
      <c r="T150" s="49" t="str">
        <f>IF(H150&lt;&gt;"",VLOOKUP(SUM(O150:S150),System!$A$11:$B$42,2,FALSE),"")</f>
        <v/>
      </c>
    </row>
    <row r="151" spans="1:20" x14ac:dyDescent="0.35">
      <c r="A151" s="35"/>
      <c r="B151" s="37"/>
      <c r="C151" s="36"/>
      <c r="D151" s="39" t="s">
        <v>4</v>
      </c>
      <c r="E151" s="62" t="s">
        <v>4</v>
      </c>
      <c r="F151" s="38" t="s">
        <v>4</v>
      </c>
      <c r="G151" s="60" t="s">
        <v>4</v>
      </c>
      <c r="H151" s="45"/>
      <c r="I151" s="45"/>
      <c r="J151" s="45" t="s">
        <v>4</v>
      </c>
      <c r="K151" s="45"/>
      <c r="L151" s="69"/>
      <c r="M151" s="45"/>
      <c r="N151" s="46">
        <v>0</v>
      </c>
      <c r="O151">
        <f t="shared" si="19"/>
        <v>0</v>
      </c>
      <c r="P151">
        <f t="shared" si="17"/>
        <v>0</v>
      </c>
      <c r="Q151">
        <f t="shared" si="20"/>
        <v>0</v>
      </c>
      <c r="R151">
        <f t="shared" si="18"/>
        <v>0</v>
      </c>
      <c r="S151">
        <f t="shared" si="21"/>
        <v>0</v>
      </c>
      <c r="T151" s="49" t="str">
        <f>IF(H151&lt;&gt;"",VLOOKUP(SUM(O151:S151),System!$A$11:$B$42,2,FALSE),"")</f>
        <v/>
      </c>
    </row>
    <row r="152" spans="1:20" x14ac:dyDescent="0.35">
      <c r="A152" s="35"/>
      <c r="B152" s="37"/>
      <c r="C152" s="36"/>
      <c r="D152" s="39" t="s">
        <v>4</v>
      </c>
      <c r="E152" s="62" t="s">
        <v>4</v>
      </c>
      <c r="F152" s="38" t="s">
        <v>4</v>
      </c>
      <c r="G152" s="60" t="s">
        <v>4</v>
      </c>
      <c r="H152" s="45"/>
      <c r="I152" s="45"/>
      <c r="J152" s="45" t="s">
        <v>4</v>
      </c>
      <c r="K152" s="45"/>
      <c r="L152" s="69"/>
      <c r="M152" s="45"/>
      <c r="N152" s="46">
        <v>0</v>
      </c>
      <c r="O152">
        <f t="shared" si="19"/>
        <v>0</v>
      </c>
      <c r="P152">
        <f t="shared" si="17"/>
        <v>0</v>
      </c>
      <c r="Q152">
        <f t="shared" si="20"/>
        <v>0</v>
      </c>
      <c r="R152">
        <f t="shared" si="18"/>
        <v>0</v>
      </c>
      <c r="S152">
        <f t="shared" si="21"/>
        <v>0</v>
      </c>
      <c r="T152" s="49" t="str">
        <f>IF(H152&lt;&gt;"",VLOOKUP(SUM(O152:S152),System!$A$11:$B$42,2,FALSE),"")</f>
        <v/>
      </c>
    </row>
    <row r="153" spans="1:20" x14ac:dyDescent="0.35">
      <c r="A153" s="35"/>
      <c r="B153" s="37"/>
      <c r="C153" s="36"/>
      <c r="D153" s="39" t="s">
        <v>4</v>
      </c>
      <c r="E153" s="62" t="s">
        <v>4</v>
      </c>
      <c r="F153" s="38" t="s">
        <v>4</v>
      </c>
      <c r="G153" s="60" t="s">
        <v>4</v>
      </c>
      <c r="H153" s="45"/>
      <c r="I153" s="45"/>
      <c r="J153" s="45" t="s">
        <v>4</v>
      </c>
      <c r="K153" s="45"/>
      <c r="L153" s="69"/>
      <c r="M153" s="45"/>
      <c r="N153" s="46">
        <v>0</v>
      </c>
      <c r="O153">
        <f t="shared" si="19"/>
        <v>0</v>
      </c>
      <c r="P153">
        <f t="shared" si="17"/>
        <v>0</v>
      </c>
      <c r="Q153">
        <f t="shared" si="20"/>
        <v>0</v>
      </c>
      <c r="R153">
        <f t="shared" si="18"/>
        <v>0</v>
      </c>
      <c r="S153">
        <f t="shared" si="21"/>
        <v>0</v>
      </c>
      <c r="T153" s="49" t="str">
        <f>IF(H153&lt;&gt;"",VLOOKUP(SUM(O153:S153),System!$A$11:$B$42,2,FALSE),"")</f>
        <v/>
      </c>
    </row>
    <row r="154" spans="1:20" x14ac:dyDescent="0.35">
      <c r="A154" s="35"/>
      <c r="B154" s="37"/>
      <c r="C154" s="36"/>
      <c r="D154" s="39" t="s">
        <v>4</v>
      </c>
      <c r="E154" s="62" t="s">
        <v>4</v>
      </c>
      <c r="F154" s="38" t="s">
        <v>4</v>
      </c>
      <c r="G154" s="60" t="s">
        <v>4</v>
      </c>
      <c r="H154" s="45"/>
      <c r="I154" s="45"/>
      <c r="J154" s="45" t="s">
        <v>4</v>
      </c>
      <c r="K154" s="45"/>
      <c r="L154" s="69"/>
      <c r="M154" s="45"/>
      <c r="N154" s="46">
        <v>0</v>
      </c>
      <c r="O154">
        <f t="shared" si="19"/>
        <v>0</v>
      </c>
      <c r="P154">
        <f t="shared" si="17"/>
        <v>0</v>
      </c>
      <c r="Q154">
        <f t="shared" si="20"/>
        <v>0</v>
      </c>
      <c r="R154">
        <f t="shared" si="18"/>
        <v>0</v>
      </c>
      <c r="S154">
        <f t="shared" si="21"/>
        <v>0</v>
      </c>
      <c r="T154" s="49" t="str">
        <f>IF(H154&lt;&gt;"",VLOOKUP(SUM(O154:S154),System!$A$11:$B$42,2,FALSE),"")</f>
        <v/>
      </c>
    </row>
    <row r="155" spans="1:20" x14ac:dyDescent="0.35">
      <c r="A155" s="35"/>
      <c r="B155" s="37"/>
      <c r="C155" s="36"/>
      <c r="D155" s="39" t="s">
        <v>4</v>
      </c>
      <c r="E155" s="62" t="s">
        <v>4</v>
      </c>
      <c r="F155" s="38" t="s">
        <v>4</v>
      </c>
      <c r="G155" s="60" t="s">
        <v>4</v>
      </c>
      <c r="H155" s="45"/>
      <c r="I155" s="45"/>
      <c r="J155" s="45" t="s">
        <v>4</v>
      </c>
      <c r="K155" s="45"/>
      <c r="L155" s="69"/>
      <c r="M155" s="45"/>
      <c r="N155" s="46">
        <v>0</v>
      </c>
      <c r="O155">
        <f t="shared" si="19"/>
        <v>0</v>
      </c>
      <c r="P155">
        <f t="shared" si="17"/>
        <v>0</v>
      </c>
      <c r="Q155">
        <f t="shared" si="20"/>
        <v>0</v>
      </c>
      <c r="R155">
        <f t="shared" si="18"/>
        <v>0</v>
      </c>
      <c r="S155">
        <f t="shared" si="21"/>
        <v>0</v>
      </c>
      <c r="T155" s="49" t="str">
        <f>IF(H155&lt;&gt;"",VLOOKUP(SUM(O155:S155),System!$A$11:$B$42,2,FALSE),"")</f>
        <v/>
      </c>
    </row>
    <row r="156" spans="1:20" x14ac:dyDescent="0.35">
      <c r="A156" s="35"/>
      <c r="B156" s="37"/>
      <c r="C156" s="36"/>
      <c r="D156" s="39" t="s">
        <v>4</v>
      </c>
      <c r="E156" s="62" t="s">
        <v>4</v>
      </c>
      <c r="F156" s="38" t="s">
        <v>4</v>
      </c>
      <c r="G156" s="60" t="s">
        <v>4</v>
      </c>
      <c r="H156" s="45"/>
      <c r="I156" s="45"/>
      <c r="J156" s="45" t="s">
        <v>4</v>
      </c>
      <c r="K156" s="45"/>
      <c r="L156" s="69"/>
      <c r="M156" s="45"/>
      <c r="N156" s="46">
        <v>0</v>
      </c>
      <c r="O156">
        <f t="shared" si="19"/>
        <v>0</v>
      </c>
      <c r="P156">
        <f t="shared" si="17"/>
        <v>0</v>
      </c>
      <c r="Q156">
        <f t="shared" si="20"/>
        <v>0</v>
      </c>
      <c r="R156">
        <f t="shared" si="18"/>
        <v>0</v>
      </c>
      <c r="S156">
        <f t="shared" si="21"/>
        <v>0</v>
      </c>
      <c r="T156" s="49" t="str">
        <f>IF(H156&lt;&gt;"",VLOOKUP(SUM(O156:S156),System!$A$11:$B$42,2,FALSE),"")</f>
        <v/>
      </c>
    </row>
    <row r="157" spans="1:20" x14ac:dyDescent="0.35">
      <c r="A157" s="35"/>
      <c r="B157" s="37"/>
      <c r="C157" s="36"/>
      <c r="D157" s="39" t="s">
        <v>4</v>
      </c>
      <c r="E157" s="62" t="s">
        <v>4</v>
      </c>
      <c r="F157" s="38" t="s">
        <v>4</v>
      </c>
      <c r="G157" s="60" t="s">
        <v>4</v>
      </c>
      <c r="H157" s="45"/>
      <c r="I157" s="45"/>
      <c r="J157" s="45" t="s">
        <v>4</v>
      </c>
      <c r="K157" s="45"/>
      <c r="L157" s="69"/>
      <c r="M157" s="45"/>
      <c r="N157" s="46">
        <v>0</v>
      </c>
      <c r="O157">
        <f t="shared" si="19"/>
        <v>0</v>
      </c>
      <c r="P157">
        <f t="shared" si="17"/>
        <v>0</v>
      </c>
      <c r="Q157">
        <f t="shared" si="20"/>
        <v>0</v>
      </c>
      <c r="R157">
        <f t="shared" si="18"/>
        <v>0</v>
      </c>
      <c r="S157">
        <f t="shared" si="21"/>
        <v>0</v>
      </c>
      <c r="T157" s="49" t="str">
        <f>IF(H157&lt;&gt;"",VLOOKUP(SUM(O157:S157),System!$A$11:$B$42,2,FALSE),"")</f>
        <v/>
      </c>
    </row>
    <row r="158" spans="1:20" x14ac:dyDescent="0.35">
      <c r="A158" s="35"/>
      <c r="B158" s="37"/>
      <c r="C158" s="36"/>
      <c r="D158" s="39" t="s">
        <v>4</v>
      </c>
      <c r="E158" s="62" t="s">
        <v>4</v>
      </c>
      <c r="F158" s="38" t="s">
        <v>4</v>
      </c>
      <c r="G158" s="60" t="s">
        <v>4</v>
      </c>
      <c r="H158" s="45"/>
      <c r="I158" s="45"/>
      <c r="J158" s="45" t="s">
        <v>4</v>
      </c>
      <c r="K158" s="45"/>
      <c r="L158" s="69"/>
      <c r="M158" s="45"/>
      <c r="N158" s="46">
        <v>0</v>
      </c>
      <c r="O158">
        <f t="shared" si="19"/>
        <v>0</v>
      </c>
      <c r="P158">
        <f t="shared" si="17"/>
        <v>0</v>
      </c>
      <c r="Q158">
        <f t="shared" si="20"/>
        <v>0</v>
      </c>
      <c r="R158">
        <f t="shared" si="18"/>
        <v>0</v>
      </c>
      <c r="S158">
        <f t="shared" si="21"/>
        <v>0</v>
      </c>
      <c r="T158" s="49" t="str">
        <f>IF(H158&lt;&gt;"",VLOOKUP(SUM(O158:S158),System!$A$11:$B$42,2,FALSE),"")</f>
        <v/>
      </c>
    </row>
    <row r="159" spans="1:20" x14ac:dyDescent="0.35">
      <c r="A159" s="35"/>
      <c r="B159" s="37"/>
      <c r="C159" s="36"/>
      <c r="D159" s="39" t="s">
        <v>4</v>
      </c>
      <c r="E159" s="62" t="s">
        <v>4</v>
      </c>
      <c r="F159" s="38" t="s">
        <v>4</v>
      </c>
      <c r="G159" s="60" t="s">
        <v>4</v>
      </c>
      <c r="H159" s="45"/>
      <c r="I159" s="45"/>
      <c r="J159" s="45" t="s">
        <v>4</v>
      </c>
      <c r="K159" s="45"/>
      <c r="L159" s="69"/>
      <c r="M159" s="45"/>
      <c r="N159" s="46">
        <v>0</v>
      </c>
      <c r="O159">
        <f t="shared" si="19"/>
        <v>0</v>
      </c>
      <c r="P159">
        <f t="shared" si="17"/>
        <v>0</v>
      </c>
      <c r="Q159">
        <f t="shared" si="20"/>
        <v>0</v>
      </c>
      <c r="R159">
        <f t="shared" si="18"/>
        <v>0</v>
      </c>
      <c r="S159">
        <f t="shared" si="21"/>
        <v>0</v>
      </c>
      <c r="T159" s="49" t="str">
        <f>IF(H159&lt;&gt;"",VLOOKUP(SUM(O159:S159),System!$A$11:$B$42,2,FALSE),"")</f>
        <v/>
      </c>
    </row>
    <row r="160" spans="1:20" x14ac:dyDescent="0.35">
      <c r="A160" s="35"/>
      <c r="B160" s="37"/>
      <c r="C160" s="36"/>
      <c r="D160" s="39" t="s">
        <v>4</v>
      </c>
      <c r="E160" s="62" t="s">
        <v>4</v>
      </c>
      <c r="F160" s="38" t="s">
        <v>4</v>
      </c>
      <c r="G160" s="60" t="s">
        <v>4</v>
      </c>
      <c r="H160" s="45"/>
      <c r="I160" s="45"/>
      <c r="J160" s="45" t="s">
        <v>4</v>
      </c>
      <c r="K160" s="45"/>
      <c r="L160" s="69"/>
      <c r="M160" s="45"/>
      <c r="N160" s="46">
        <v>0</v>
      </c>
      <c r="O160">
        <f t="shared" si="19"/>
        <v>0</v>
      </c>
      <c r="P160">
        <f t="shared" si="17"/>
        <v>0</v>
      </c>
      <c r="Q160">
        <f t="shared" si="20"/>
        <v>0</v>
      </c>
      <c r="R160">
        <f t="shared" si="18"/>
        <v>0</v>
      </c>
      <c r="S160">
        <f t="shared" si="21"/>
        <v>0</v>
      </c>
      <c r="T160" s="49" t="str">
        <f>IF(H160&lt;&gt;"",VLOOKUP(SUM(O160:S160),System!$A$11:$B$42,2,FALSE),"")</f>
        <v/>
      </c>
    </row>
    <row r="161" spans="1:20" x14ac:dyDescent="0.35">
      <c r="A161" s="35"/>
      <c r="B161" s="37"/>
      <c r="C161" s="36"/>
      <c r="D161" s="39" t="s">
        <v>4</v>
      </c>
      <c r="E161" s="62" t="s">
        <v>4</v>
      </c>
      <c r="F161" s="38" t="s">
        <v>4</v>
      </c>
      <c r="G161" s="60" t="s">
        <v>4</v>
      </c>
      <c r="H161" s="45"/>
      <c r="I161" s="45"/>
      <c r="J161" s="45" t="s">
        <v>4</v>
      </c>
      <c r="K161" s="45"/>
      <c r="L161" s="69"/>
      <c r="M161" s="45"/>
      <c r="N161" s="46">
        <v>0</v>
      </c>
      <c r="O161">
        <f t="shared" si="19"/>
        <v>0</v>
      </c>
      <c r="P161">
        <f t="shared" si="17"/>
        <v>0</v>
      </c>
      <c r="Q161">
        <f t="shared" si="20"/>
        <v>0</v>
      </c>
      <c r="R161">
        <f t="shared" si="18"/>
        <v>0</v>
      </c>
      <c r="S161">
        <f t="shared" si="21"/>
        <v>0</v>
      </c>
      <c r="T161" s="49" t="str">
        <f>IF(H161&lt;&gt;"",VLOOKUP(SUM(O161:S161),System!$A$11:$B$42,2,FALSE),"")</f>
        <v/>
      </c>
    </row>
    <row r="162" spans="1:20" x14ac:dyDescent="0.35">
      <c r="A162" s="35"/>
      <c r="B162" s="37"/>
      <c r="C162" s="36"/>
      <c r="D162" s="39" t="s">
        <v>4</v>
      </c>
      <c r="E162" s="62" t="s">
        <v>4</v>
      </c>
      <c r="F162" s="38" t="s">
        <v>4</v>
      </c>
      <c r="G162" s="60" t="s">
        <v>4</v>
      </c>
      <c r="H162" s="45"/>
      <c r="I162" s="45"/>
      <c r="J162" s="45" t="s">
        <v>4</v>
      </c>
      <c r="K162" s="45"/>
      <c r="L162" s="69"/>
      <c r="M162" s="45"/>
      <c r="N162" s="46">
        <v>0</v>
      </c>
      <c r="O162">
        <f t="shared" si="19"/>
        <v>0</v>
      </c>
      <c r="P162">
        <f t="shared" si="17"/>
        <v>0</v>
      </c>
      <c r="Q162">
        <f t="shared" si="20"/>
        <v>0</v>
      </c>
      <c r="R162">
        <f t="shared" si="18"/>
        <v>0</v>
      </c>
      <c r="S162">
        <f t="shared" si="21"/>
        <v>0</v>
      </c>
      <c r="T162" s="49" t="str">
        <f>IF(H162&lt;&gt;"",VLOOKUP(SUM(O162:S162),System!$A$11:$B$42,2,FALSE),"")</f>
        <v/>
      </c>
    </row>
    <row r="163" spans="1:20" x14ac:dyDescent="0.35">
      <c r="A163" s="35"/>
      <c r="B163" s="37"/>
      <c r="C163" s="36"/>
      <c r="D163" s="39" t="s">
        <v>4</v>
      </c>
      <c r="E163" s="62" t="s">
        <v>4</v>
      </c>
      <c r="F163" s="38" t="s">
        <v>4</v>
      </c>
      <c r="G163" s="60" t="s">
        <v>4</v>
      </c>
      <c r="H163" s="45"/>
      <c r="I163" s="45"/>
      <c r="J163" s="45" t="s">
        <v>4</v>
      </c>
      <c r="K163" s="45"/>
      <c r="L163" s="69"/>
      <c r="M163" s="45"/>
      <c r="N163" s="46">
        <v>0</v>
      </c>
      <c r="O163">
        <f t="shared" si="19"/>
        <v>0</v>
      </c>
      <c r="P163">
        <f t="shared" si="17"/>
        <v>0</v>
      </c>
      <c r="Q163">
        <f t="shared" si="20"/>
        <v>0</v>
      </c>
      <c r="R163">
        <f t="shared" si="18"/>
        <v>0</v>
      </c>
      <c r="S163">
        <f t="shared" si="21"/>
        <v>0</v>
      </c>
      <c r="T163" s="49" t="str">
        <f>IF(H163&lt;&gt;"",VLOOKUP(SUM(O163:S163),System!$A$11:$B$42,2,FALSE),"")</f>
        <v/>
      </c>
    </row>
    <row r="164" spans="1:20" x14ac:dyDescent="0.35">
      <c r="A164" s="35"/>
      <c r="B164" s="37"/>
      <c r="C164" s="36"/>
      <c r="D164" s="39" t="s">
        <v>4</v>
      </c>
      <c r="E164" s="62" t="s">
        <v>4</v>
      </c>
      <c r="F164" s="38" t="s">
        <v>4</v>
      </c>
      <c r="G164" s="60" t="s">
        <v>4</v>
      </c>
      <c r="H164" s="45"/>
      <c r="I164" s="45"/>
      <c r="J164" s="45" t="s">
        <v>4</v>
      </c>
      <c r="K164" s="45"/>
      <c r="L164" s="69"/>
      <c r="M164" s="45"/>
      <c r="N164" s="46">
        <v>0</v>
      </c>
      <c r="O164">
        <f t="shared" si="19"/>
        <v>0</v>
      </c>
      <c r="P164">
        <f t="shared" si="17"/>
        <v>0</v>
      </c>
      <c r="Q164">
        <f t="shared" si="20"/>
        <v>0</v>
      </c>
      <c r="R164">
        <f t="shared" si="18"/>
        <v>0</v>
      </c>
      <c r="S164">
        <f t="shared" si="21"/>
        <v>0</v>
      </c>
      <c r="T164" s="49" t="str">
        <f>IF(H164&lt;&gt;"",VLOOKUP(SUM(O164:S164),System!$A$11:$B$42,2,FALSE),"")</f>
        <v/>
      </c>
    </row>
    <row r="165" spans="1:20" x14ac:dyDescent="0.35">
      <c r="A165" s="35"/>
      <c r="B165" s="37"/>
      <c r="C165" s="36"/>
      <c r="D165" s="39" t="s">
        <v>4</v>
      </c>
      <c r="E165" s="62" t="s">
        <v>4</v>
      </c>
      <c r="F165" s="38" t="s">
        <v>4</v>
      </c>
      <c r="G165" s="60" t="s">
        <v>4</v>
      </c>
      <c r="H165" s="45"/>
      <c r="I165" s="45"/>
      <c r="J165" s="45" t="s">
        <v>4</v>
      </c>
      <c r="K165" s="45"/>
      <c r="L165" s="69"/>
      <c r="M165" s="45"/>
      <c r="N165" s="46">
        <v>0</v>
      </c>
      <c r="O165">
        <f t="shared" si="19"/>
        <v>0</v>
      </c>
      <c r="P165">
        <f t="shared" si="17"/>
        <v>0</v>
      </c>
      <c r="Q165">
        <f t="shared" si="20"/>
        <v>0</v>
      </c>
      <c r="R165">
        <f t="shared" si="18"/>
        <v>0</v>
      </c>
      <c r="S165">
        <f t="shared" si="21"/>
        <v>0</v>
      </c>
      <c r="T165" s="49" t="str">
        <f>IF(H165&lt;&gt;"",VLOOKUP(SUM(O165:S165),System!$A$11:$B$42,2,FALSE),"")</f>
        <v/>
      </c>
    </row>
    <row r="166" spans="1:20" x14ac:dyDescent="0.35">
      <c r="A166" s="35"/>
      <c r="B166" s="37"/>
      <c r="C166" s="36"/>
      <c r="D166" s="39" t="s">
        <v>4</v>
      </c>
      <c r="E166" s="62" t="s">
        <v>4</v>
      </c>
      <c r="F166" s="38" t="s">
        <v>4</v>
      </c>
      <c r="G166" s="60" t="s">
        <v>4</v>
      </c>
      <c r="H166" s="45"/>
      <c r="I166" s="45"/>
      <c r="J166" s="45" t="s">
        <v>4</v>
      </c>
      <c r="K166" s="45"/>
      <c r="L166" s="69"/>
      <c r="M166" s="45"/>
      <c r="N166" s="46">
        <v>0</v>
      </c>
      <c r="O166">
        <f t="shared" si="19"/>
        <v>0</v>
      </c>
      <c r="P166">
        <f t="shared" si="17"/>
        <v>0</v>
      </c>
      <c r="Q166">
        <f t="shared" si="20"/>
        <v>0</v>
      </c>
      <c r="R166">
        <f t="shared" si="18"/>
        <v>0</v>
      </c>
      <c r="S166">
        <f t="shared" si="21"/>
        <v>0</v>
      </c>
      <c r="T166" s="49" t="str">
        <f>IF(H166&lt;&gt;"",VLOOKUP(SUM(O166:S166),System!$A$11:$B$42,2,FALSE),"")</f>
        <v/>
      </c>
    </row>
    <row r="167" spans="1:20" x14ac:dyDescent="0.35">
      <c r="A167" s="35"/>
      <c r="B167" s="37"/>
      <c r="C167" s="36"/>
      <c r="D167" s="39" t="s">
        <v>4</v>
      </c>
      <c r="E167" s="62" t="s">
        <v>4</v>
      </c>
      <c r="F167" s="38" t="s">
        <v>4</v>
      </c>
      <c r="G167" s="60" t="s">
        <v>4</v>
      </c>
      <c r="H167" s="45"/>
      <c r="I167" s="45"/>
      <c r="J167" s="45" t="s">
        <v>4</v>
      </c>
      <c r="K167" s="45"/>
      <c r="L167" s="69"/>
      <c r="M167" s="45"/>
      <c r="N167" s="46">
        <v>0</v>
      </c>
      <c r="O167">
        <f t="shared" si="19"/>
        <v>0</v>
      </c>
      <c r="P167">
        <f t="shared" si="17"/>
        <v>0</v>
      </c>
      <c r="Q167">
        <f t="shared" si="20"/>
        <v>0</v>
      </c>
      <c r="R167">
        <f t="shared" si="18"/>
        <v>0</v>
      </c>
      <c r="S167">
        <f t="shared" si="21"/>
        <v>0</v>
      </c>
      <c r="T167" s="49" t="str">
        <f>IF(H167&lt;&gt;"",VLOOKUP(SUM(O167:S167),System!$A$11:$B$42,2,FALSE),"")</f>
        <v/>
      </c>
    </row>
    <row r="168" spans="1:20" x14ac:dyDescent="0.35">
      <c r="A168" s="35"/>
      <c r="B168" s="37"/>
      <c r="C168" s="36"/>
      <c r="D168" s="39" t="s">
        <v>4</v>
      </c>
      <c r="E168" s="62" t="s">
        <v>4</v>
      </c>
      <c r="F168" s="38" t="s">
        <v>4</v>
      </c>
      <c r="G168" s="60" t="s">
        <v>4</v>
      </c>
      <c r="H168" s="45"/>
      <c r="I168" s="45"/>
      <c r="J168" s="45" t="s">
        <v>4</v>
      </c>
      <c r="K168" s="45"/>
      <c r="L168" s="69"/>
      <c r="M168" s="45"/>
      <c r="N168" s="46">
        <v>0</v>
      </c>
      <c r="O168">
        <f t="shared" si="19"/>
        <v>0</v>
      </c>
      <c r="P168">
        <f t="shared" si="17"/>
        <v>0</v>
      </c>
      <c r="Q168">
        <f t="shared" si="20"/>
        <v>0</v>
      </c>
      <c r="R168">
        <f t="shared" si="18"/>
        <v>0</v>
      </c>
      <c r="S168">
        <f t="shared" si="21"/>
        <v>0</v>
      </c>
      <c r="T168" s="49" t="str">
        <f>IF(H168&lt;&gt;"",VLOOKUP(SUM(O168:S168),System!$A$11:$B$42,2,FALSE),"")</f>
        <v/>
      </c>
    </row>
    <row r="169" spans="1:20" x14ac:dyDescent="0.35">
      <c r="A169" s="35"/>
      <c r="B169" s="37"/>
      <c r="C169" s="36"/>
      <c r="D169" s="39" t="s">
        <v>4</v>
      </c>
      <c r="E169" s="62" t="s">
        <v>4</v>
      </c>
      <c r="F169" s="38" t="s">
        <v>4</v>
      </c>
      <c r="G169" s="60" t="s">
        <v>4</v>
      </c>
      <c r="H169" s="45"/>
      <c r="I169" s="45"/>
      <c r="J169" s="45" t="s">
        <v>4</v>
      </c>
      <c r="K169" s="45"/>
      <c r="L169" s="69"/>
      <c r="M169" s="45"/>
      <c r="N169" s="46">
        <v>0</v>
      </c>
      <c r="O169">
        <f t="shared" si="19"/>
        <v>0</v>
      </c>
      <c r="P169">
        <f t="shared" si="17"/>
        <v>0</v>
      </c>
      <c r="Q169">
        <f t="shared" si="20"/>
        <v>0</v>
      </c>
      <c r="R169">
        <f t="shared" si="18"/>
        <v>0</v>
      </c>
      <c r="S169">
        <f t="shared" si="21"/>
        <v>0</v>
      </c>
      <c r="T169" s="49" t="str">
        <f>IF(H169&lt;&gt;"",VLOOKUP(SUM(O169:S169),System!$A$11:$B$42,2,FALSE),"")</f>
        <v/>
      </c>
    </row>
    <row r="170" spans="1:20" x14ac:dyDescent="0.35">
      <c r="A170" s="35"/>
      <c r="B170" s="37"/>
      <c r="C170" s="36"/>
      <c r="D170" s="39" t="s">
        <v>4</v>
      </c>
      <c r="E170" s="62" t="s">
        <v>4</v>
      </c>
      <c r="F170" s="38" t="s">
        <v>4</v>
      </c>
      <c r="G170" s="60" t="s">
        <v>4</v>
      </c>
      <c r="H170" s="45"/>
      <c r="I170" s="45"/>
      <c r="J170" s="45" t="s">
        <v>4</v>
      </c>
      <c r="K170" s="45"/>
      <c r="L170" s="69"/>
      <c r="M170" s="45"/>
      <c r="N170" s="46">
        <v>0</v>
      </c>
      <c r="O170">
        <f t="shared" si="19"/>
        <v>0</v>
      </c>
      <c r="P170">
        <f t="shared" ref="P170:P185" si="22">IF(D170="elektronisch übermittelt",IF(OR(F170="",F170="bitte auswählen"),100,0),IF(D170="physisch",IF(OR(E170="",E170="bitte auswählen"),100,0),0))</f>
        <v>0</v>
      </c>
      <c r="Q170">
        <f t="shared" si="20"/>
        <v>0</v>
      </c>
      <c r="R170">
        <f t="shared" ref="R170:R185" si="23">IF(H170&lt;&gt;"",IF(AND(OR(D170="auditiv",D170="audiovisuell"),OR(E170="bitte auswählen",E170="")),1,0),0)</f>
        <v>0</v>
      </c>
      <c r="S170">
        <f t="shared" si="21"/>
        <v>0</v>
      </c>
      <c r="T170" s="49" t="str">
        <f>IF(H170&lt;&gt;"",VLOOKUP(SUM(O170:S170),System!$A$11:$B$42,2,FALSE),"")</f>
        <v/>
      </c>
    </row>
    <row r="171" spans="1:20" x14ac:dyDescent="0.35">
      <c r="A171" s="35"/>
      <c r="B171" s="37"/>
      <c r="C171" s="36"/>
      <c r="D171" s="39" t="s">
        <v>4</v>
      </c>
      <c r="E171" s="62" t="s">
        <v>4</v>
      </c>
      <c r="F171" s="38" t="s">
        <v>4</v>
      </c>
      <c r="G171" s="60" t="s">
        <v>4</v>
      </c>
      <c r="H171" s="45"/>
      <c r="I171" s="45"/>
      <c r="J171" s="45" t="s">
        <v>4</v>
      </c>
      <c r="K171" s="45"/>
      <c r="L171" s="69"/>
      <c r="M171" s="45"/>
      <c r="N171" s="46">
        <v>0</v>
      </c>
      <c r="O171">
        <f t="shared" si="19"/>
        <v>0</v>
      </c>
      <c r="P171">
        <f t="shared" si="22"/>
        <v>0</v>
      </c>
      <c r="Q171">
        <f t="shared" si="20"/>
        <v>0</v>
      </c>
      <c r="R171">
        <f t="shared" si="23"/>
        <v>0</v>
      </c>
      <c r="S171">
        <f t="shared" si="21"/>
        <v>0</v>
      </c>
      <c r="T171" s="49" t="str">
        <f>IF(H171&lt;&gt;"",VLOOKUP(SUM(O171:S171),System!$A$11:$B$42,2,FALSE),"")</f>
        <v/>
      </c>
    </row>
    <row r="172" spans="1:20" x14ac:dyDescent="0.35">
      <c r="A172" s="35"/>
      <c r="B172" s="37"/>
      <c r="C172" s="36"/>
      <c r="D172" s="39" t="s">
        <v>4</v>
      </c>
      <c r="E172" s="62" t="s">
        <v>4</v>
      </c>
      <c r="F172" s="38" t="s">
        <v>4</v>
      </c>
      <c r="G172" s="60" t="s">
        <v>4</v>
      </c>
      <c r="H172" s="45"/>
      <c r="I172" s="45"/>
      <c r="J172" s="45" t="s">
        <v>4</v>
      </c>
      <c r="K172" s="45"/>
      <c r="L172" s="69"/>
      <c r="M172" s="45"/>
      <c r="N172" s="46">
        <v>0</v>
      </c>
      <c r="O172">
        <f t="shared" si="19"/>
        <v>0</v>
      </c>
      <c r="P172">
        <f t="shared" si="22"/>
        <v>0</v>
      </c>
      <c r="Q172">
        <f t="shared" si="20"/>
        <v>0</v>
      </c>
      <c r="R172">
        <f t="shared" si="23"/>
        <v>0</v>
      </c>
      <c r="S172">
        <f t="shared" si="21"/>
        <v>0</v>
      </c>
      <c r="T172" s="49" t="str">
        <f>IF(H172&lt;&gt;"",VLOOKUP(SUM(O172:S172),System!$A$11:$B$42,2,FALSE),"")</f>
        <v/>
      </c>
    </row>
    <row r="173" spans="1:20" x14ac:dyDescent="0.35">
      <c r="A173" s="35"/>
      <c r="B173" s="37"/>
      <c r="C173" s="36"/>
      <c r="D173" s="39" t="s">
        <v>4</v>
      </c>
      <c r="E173" s="62" t="s">
        <v>4</v>
      </c>
      <c r="F173" s="38" t="s">
        <v>4</v>
      </c>
      <c r="G173" s="60" t="s">
        <v>4</v>
      </c>
      <c r="H173" s="45"/>
      <c r="I173" s="45"/>
      <c r="J173" s="45" t="s">
        <v>4</v>
      </c>
      <c r="K173" s="45"/>
      <c r="L173" s="69"/>
      <c r="M173" s="45"/>
      <c r="N173" s="46">
        <v>0</v>
      </c>
      <c r="O173">
        <f t="shared" si="19"/>
        <v>0</v>
      </c>
      <c r="P173">
        <f t="shared" si="22"/>
        <v>0</v>
      </c>
      <c r="Q173">
        <f t="shared" si="20"/>
        <v>0</v>
      </c>
      <c r="R173">
        <f t="shared" si="23"/>
        <v>0</v>
      </c>
      <c r="S173">
        <f t="shared" si="21"/>
        <v>0</v>
      </c>
      <c r="T173" s="49" t="str">
        <f>IF(H173&lt;&gt;"",VLOOKUP(SUM(O173:S173),System!$A$11:$B$42,2,FALSE),"")</f>
        <v/>
      </c>
    </row>
    <row r="174" spans="1:20" x14ac:dyDescent="0.35">
      <c r="A174" s="35"/>
      <c r="B174" s="37"/>
      <c r="C174" s="36"/>
      <c r="D174" s="39" t="s">
        <v>4</v>
      </c>
      <c r="E174" s="62" t="s">
        <v>4</v>
      </c>
      <c r="F174" s="38" t="s">
        <v>4</v>
      </c>
      <c r="G174" s="60" t="s">
        <v>4</v>
      </c>
      <c r="H174" s="45"/>
      <c r="I174" s="45"/>
      <c r="J174" s="45" t="s">
        <v>4</v>
      </c>
      <c r="K174" s="45"/>
      <c r="L174" s="69"/>
      <c r="M174" s="45"/>
      <c r="N174" s="46">
        <v>0</v>
      </c>
      <c r="O174">
        <f t="shared" si="19"/>
        <v>0</v>
      </c>
      <c r="P174">
        <f t="shared" si="22"/>
        <v>0</v>
      </c>
      <c r="Q174">
        <f t="shared" si="20"/>
        <v>0</v>
      </c>
      <c r="R174">
        <f t="shared" si="23"/>
        <v>0</v>
      </c>
      <c r="S174">
        <f t="shared" si="21"/>
        <v>0</v>
      </c>
      <c r="T174" s="49" t="str">
        <f>IF(H174&lt;&gt;"",VLOOKUP(SUM(O174:S174),System!$A$11:$B$42,2,FALSE),"")</f>
        <v/>
      </c>
    </row>
    <row r="175" spans="1:20" x14ac:dyDescent="0.35">
      <c r="A175" s="35"/>
      <c r="B175" s="37"/>
      <c r="C175" s="36"/>
      <c r="D175" s="39" t="s">
        <v>4</v>
      </c>
      <c r="E175" s="62" t="s">
        <v>4</v>
      </c>
      <c r="F175" s="38" t="s">
        <v>4</v>
      </c>
      <c r="G175" s="60" t="s">
        <v>4</v>
      </c>
      <c r="H175" s="45"/>
      <c r="I175" s="45"/>
      <c r="J175" s="45" t="s">
        <v>4</v>
      </c>
      <c r="K175" s="45"/>
      <c r="L175" s="69"/>
      <c r="M175" s="45"/>
      <c r="N175" s="46">
        <v>0</v>
      </c>
      <c r="O175">
        <f t="shared" si="19"/>
        <v>0</v>
      </c>
      <c r="P175">
        <f t="shared" si="22"/>
        <v>0</v>
      </c>
      <c r="Q175">
        <f t="shared" si="20"/>
        <v>0</v>
      </c>
      <c r="R175">
        <f t="shared" si="23"/>
        <v>0</v>
      </c>
      <c r="S175">
        <f t="shared" si="21"/>
        <v>0</v>
      </c>
      <c r="T175" s="49" t="str">
        <f>IF(H175&lt;&gt;"",VLOOKUP(SUM(O175:S175),System!$A$11:$B$42,2,FALSE),"")</f>
        <v/>
      </c>
    </row>
    <row r="176" spans="1:20" x14ac:dyDescent="0.35">
      <c r="A176" s="35"/>
      <c r="B176" s="37"/>
      <c r="C176" s="36"/>
      <c r="D176" s="39" t="s">
        <v>4</v>
      </c>
      <c r="E176" s="62" t="s">
        <v>4</v>
      </c>
      <c r="F176" s="38" t="s">
        <v>4</v>
      </c>
      <c r="G176" s="60" t="s">
        <v>4</v>
      </c>
      <c r="H176" s="45"/>
      <c r="I176" s="45"/>
      <c r="J176" s="45" t="s">
        <v>4</v>
      </c>
      <c r="K176" s="45"/>
      <c r="L176" s="69"/>
      <c r="M176" s="45"/>
      <c r="N176" s="46">
        <v>0</v>
      </c>
      <c r="O176">
        <f t="shared" si="19"/>
        <v>0</v>
      </c>
      <c r="P176">
        <f t="shared" si="22"/>
        <v>0</v>
      </c>
      <c r="Q176">
        <f t="shared" si="20"/>
        <v>0</v>
      </c>
      <c r="R176">
        <f t="shared" si="23"/>
        <v>0</v>
      </c>
      <c r="S176">
        <f t="shared" si="21"/>
        <v>0</v>
      </c>
      <c r="T176" s="49" t="str">
        <f>IF(H176&lt;&gt;"",VLOOKUP(SUM(O176:S176),System!$A$11:$B$42,2,FALSE),"")</f>
        <v/>
      </c>
    </row>
    <row r="177" spans="1:20" x14ac:dyDescent="0.35">
      <c r="A177" s="35"/>
      <c r="B177" s="37"/>
      <c r="C177" s="36"/>
      <c r="D177" s="39" t="s">
        <v>4</v>
      </c>
      <c r="E177" s="62" t="s">
        <v>4</v>
      </c>
      <c r="F177" s="38" t="s">
        <v>4</v>
      </c>
      <c r="G177" s="60" t="s">
        <v>4</v>
      </c>
      <c r="H177" s="45"/>
      <c r="I177" s="45"/>
      <c r="J177" s="45" t="s">
        <v>4</v>
      </c>
      <c r="K177" s="45"/>
      <c r="L177" s="69"/>
      <c r="M177" s="45"/>
      <c r="N177" s="46">
        <v>0</v>
      </c>
      <c r="O177">
        <f t="shared" si="19"/>
        <v>0</v>
      </c>
      <c r="P177">
        <f t="shared" si="22"/>
        <v>0</v>
      </c>
      <c r="Q177">
        <f t="shared" si="20"/>
        <v>0</v>
      </c>
      <c r="R177">
        <f t="shared" si="23"/>
        <v>0</v>
      </c>
      <c r="S177">
        <f t="shared" si="21"/>
        <v>0</v>
      </c>
      <c r="T177" s="49" t="str">
        <f>IF(H177&lt;&gt;"",VLOOKUP(SUM(O177:S177),System!$A$11:$B$42,2,FALSE),"")</f>
        <v/>
      </c>
    </row>
    <row r="178" spans="1:20" x14ac:dyDescent="0.35">
      <c r="A178" s="35"/>
      <c r="B178" s="37"/>
      <c r="C178" s="36"/>
      <c r="D178" s="39" t="s">
        <v>4</v>
      </c>
      <c r="E178" s="62" t="s">
        <v>4</v>
      </c>
      <c r="F178" s="38" t="s">
        <v>4</v>
      </c>
      <c r="G178" s="60" t="s">
        <v>4</v>
      </c>
      <c r="H178" s="45"/>
      <c r="I178" s="45"/>
      <c r="J178" s="45" t="s">
        <v>4</v>
      </c>
      <c r="K178" s="45"/>
      <c r="L178" s="69"/>
      <c r="M178" s="45"/>
      <c r="N178" s="46">
        <v>0</v>
      </c>
      <c r="O178">
        <f t="shared" si="19"/>
        <v>0</v>
      </c>
      <c r="P178">
        <f t="shared" si="22"/>
        <v>0</v>
      </c>
      <c r="Q178">
        <f t="shared" si="20"/>
        <v>0</v>
      </c>
      <c r="R178">
        <f t="shared" si="23"/>
        <v>0</v>
      </c>
      <c r="S178">
        <f t="shared" si="21"/>
        <v>0</v>
      </c>
      <c r="T178" s="49" t="str">
        <f>IF(H178&lt;&gt;"",VLOOKUP(SUM(O178:S178),System!$A$11:$B$42,2,FALSE),"")</f>
        <v/>
      </c>
    </row>
    <row r="179" spans="1:20" x14ac:dyDescent="0.35">
      <c r="A179" s="35"/>
      <c r="B179" s="37"/>
      <c r="C179" s="36"/>
      <c r="D179" s="39" t="s">
        <v>4</v>
      </c>
      <c r="E179" s="62" t="s">
        <v>4</v>
      </c>
      <c r="F179" s="38" t="s">
        <v>4</v>
      </c>
      <c r="G179" s="60" t="s">
        <v>4</v>
      </c>
      <c r="H179" s="45"/>
      <c r="I179" s="45"/>
      <c r="J179" s="45" t="s">
        <v>4</v>
      </c>
      <c r="K179" s="45"/>
      <c r="L179" s="69"/>
      <c r="M179" s="45"/>
      <c r="N179" s="46">
        <v>0</v>
      </c>
      <c r="O179">
        <f t="shared" si="19"/>
        <v>0</v>
      </c>
      <c r="P179">
        <f t="shared" si="22"/>
        <v>0</v>
      </c>
      <c r="Q179">
        <f t="shared" si="20"/>
        <v>0</v>
      </c>
      <c r="R179">
        <f t="shared" si="23"/>
        <v>0</v>
      </c>
      <c r="S179">
        <f t="shared" si="21"/>
        <v>0</v>
      </c>
      <c r="T179" s="49" t="str">
        <f>IF(H179&lt;&gt;"",VLOOKUP(SUM(O179:S179),System!$A$11:$B$42,2,FALSE),"")</f>
        <v/>
      </c>
    </row>
    <row r="180" spans="1:20" x14ac:dyDescent="0.35">
      <c r="A180" s="35"/>
      <c r="B180" s="37"/>
      <c r="C180" s="36"/>
      <c r="D180" s="39" t="s">
        <v>4</v>
      </c>
      <c r="E180" s="62" t="s">
        <v>4</v>
      </c>
      <c r="F180" s="38" t="s">
        <v>4</v>
      </c>
      <c r="G180" s="60" t="s">
        <v>4</v>
      </c>
      <c r="H180" s="45"/>
      <c r="I180" s="45"/>
      <c r="J180" s="45" t="s">
        <v>4</v>
      </c>
      <c r="K180" s="45"/>
      <c r="L180" s="69"/>
      <c r="M180" s="45"/>
      <c r="N180" s="46">
        <v>0</v>
      </c>
      <c r="O180">
        <f t="shared" si="19"/>
        <v>0</v>
      </c>
      <c r="P180">
        <f t="shared" si="22"/>
        <v>0</v>
      </c>
      <c r="Q180">
        <f t="shared" si="20"/>
        <v>0</v>
      </c>
      <c r="R180">
        <f t="shared" si="23"/>
        <v>0</v>
      </c>
      <c r="S180">
        <f t="shared" si="21"/>
        <v>0</v>
      </c>
      <c r="T180" s="49" t="str">
        <f>IF(H180&lt;&gt;"",VLOOKUP(SUM(O180:S180),System!$A$11:$B$42,2,FALSE),"")</f>
        <v/>
      </c>
    </row>
    <row r="181" spans="1:20" x14ac:dyDescent="0.35">
      <c r="A181" s="35"/>
      <c r="B181" s="37"/>
      <c r="C181" s="36"/>
      <c r="D181" s="39" t="s">
        <v>4</v>
      </c>
      <c r="E181" s="62" t="s">
        <v>4</v>
      </c>
      <c r="F181" s="38" t="s">
        <v>4</v>
      </c>
      <c r="G181" s="60" t="s">
        <v>4</v>
      </c>
      <c r="H181" s="45"/>
      <c r="I181" s="45"/>
      <c r="J181" s="45" t="s">
        <v>4</v>
      </c>
      <c r="K181" s="45"/>
      <c r="L181" s="69"/>
      <c r="M181" s="45"/>
      <c r="N181" s="46">
        <v>0</v>
      </c>
      <c r="O181">
        <f t="shared" si="19"/>
        <v>0</v>
      </c>
      <c r="P181">
        <f t="shared" si="22"/>
        <v>0</v>
      </c>
      <c r="Q181">
        <f t="shared" si="20"/>
        <v>0</v>
      </c>
      <c r="R181">
        <f t="shared" si="23"/>
        <v>0</v>
      </c>
      <c r="S181">
        <f t="shared" si="21"/>
        <v>0</v>
      </c>
      <c r="T181" s="49" t="str">
        <f>IF(H181&lt;&gt;"",VLOOKUP(SUM(O181:S181),System!$A$11:$B$42,2,FALSE),"")</f>
        <v/>
      </c>
    </row>
    <row r="182" spans="1:20" x14ac:dyDescent="0.35">
      <c r="A182" s="35"/>
      <c r="B182" s="37"/>
      <c r="C182" s="36"/>
      <c r="D182" s="39" t="s">
        <v>4</v>
      </c>
      <c r="E182" s="62" t="s">
        <v>4</v>
      </c>
      <c r="F182" s="38" t="s">
        <v>4</v>
      </c>
      <c r="G182" s="60" t="s">
        <v>4</v>
      </c>
      <c r="H182" s="45"/>
      <c r="I182" s="45"/>
      <c r="J182" s="45" t="s">
        <v>4</v>
      </c>
      <c r="K182" s="45"/>
      <c r="L182" s="69"/>
      <c r="M182" s="45"/>
      <c r="N182" s="46">
        <v>0</v>
      </c>
      <c r="O182">
        <f t="shared" si="19"/>
        <v>0</v>
      </c>
      <c r="P182">
        <f t="shared" si="22"/>
        <v>0</v>
      </c>
      <c r="Q182">
        <f t="shared" si="20"/>
        <v>0</v>
      </c>
      <c r="R182">
        <f t="shared" si="23"/>
        <v>0</v>
      </c>
      <c r="S182">
        <f t="shared" si="21"/>
        <v>0</v>
      </c>
      <c r="T182" s="49" t="str">
        <f>IF(H182&lt;&gt;"",VLOOKUP(SUM(O182:S182),System!$A$11:$B$42,2,FALSE),"")</f>
        <v/>
      </c>
    </row>
    <row r="183" spans="1:20" x14ac:dyDescent="0.35">
      <c r="A183" s="35"/>
      <c r="B183" s="37"/>
      <c r="C183" s="36"/>
      <c r="D183" s="39" t="s">
        <v>4</v>
      </c>
      <c r="E183" s="62" t="s">
        <v>4</v>
      </c>
      <c r="F183" s="38" t="s">
        <v>4</v>
      </c>
      <c r="G183" s="60" t="s">
        <v>4</v>
      </c>
      <c r="H183" s="45"/>
      <c r="I183" s="45"/>
      <c r="J183" s="45" t="s">
        <v>4</v>
      </c>
      <c r="K183" s="45"/>
      <c r="L183" s="69"/>
      <c r="M183" s="45"/>
      <c r="N183" s="46">
        <v>0</v>
      </c>
      <c r="O183">
        <f t="shared" si="19"/>
        <v>0</v>
      </c>
      <c r="P183">
        <f t="shared" si="22"/>
        <v>0</v>
      </c>
      <c r="Q183">
        <f t="shared" si="20"/>
        <v>0</v>
      </c>
      <c r="R183">
        <f t="shared" si="23"/>
        <v>0</v>
      </c>
      <c r="S183">
        <f t="shared" si="21"/>
        <v>0</v>
      </c>
      <c r="T183" s="49" t="str">
        <f>IF(H183&lt;&gt;"",VLOOKUP(SUM(O183:S183),System!$A$11:$B$42,2,FALSE),"")</f>
        <v/>
      </c>
    </row>
    <row r="184" spans="1:20" x14ac:dyDescent="0.35">
      <c r="A184" s="35"/>
      <c r="B184" s="37"/>
      <c r="C184" s="36"/>
      <c r="D184" s="39" t="s">
        <v>4</v>
      </c>
      <c r="E184" s="62" t="s">
        <v>4</v>
      </c>
      <c r="F184" s="38" t="s">
        <v>4</v>
      </c>
      <c r="G184" s="60" t="s">
        <v>4</v>
      </c>
      <c r="H184" s="45"/>
      <c r="I184" s="45"/>
      <c r="J184" s="45" t="s">
        <v>4</v>
      </c>
      <c r="K184" s="45"/>
      <c r="L184" s="69"/>
      <c r="M184" s="45"/>
      <c r="N184" s="46">
        <v>0</v>
      </c>
      <c r="O184">
        <f t="shared" si="19"/>
        <v>0</v>
      </c>
      <c r="P184">
        <f t="shared" si="22"/>
        <v>0</v>
      </c>
      <c r="Q184">
        <f t="shared" si="20"/>
        <v>0</v>
      </c>
      <c r="R184">
        <f t="shared" si="23"/>
        <v>0</v>
      </c>
      <c r="S184">
        <f t="shared" si="21"/>
        <v>0</v>
      </c>
      <c r="T184" s="49" t="str">
        <f>IF(H184&lt;&gt;"",VLOOKUP(SUM(O184:S184),System!$A$11:$B$42,2,FALSE),"")</f>
        <v/>
      </c>
    </row>
    <row r="185" spans="1:20" ht="15" thickBot="1" x14ac:dyDescent="0.4">
      <c r="A185" s="40"/>
      <c r="B185" s="42"/>
      <c r="C185" s="41"/>
      <c r="D185" s="43" t="s">
        <v>4</v>
      </c>
      <c r="E185" s="62" t="s">
        <v>4</v>
      </c>
      <c r="F185" s="38" t="s">
        <v>4</v>
      </c>
      <c r="G185" s="61" t="s">
        <v>4</v>
      </c>
      <c r="H185" s="47"/>
      <c r="I185" s="47"/>
      <c r="J185" s="47" t="s">
        <v>4</v>
      </c>
      <c r="K185" s="47"/>
      <c r="L185" s="69"/>
      <c r="M185" s="47"/>
      <c r="N185" s="48">
        <v>0</v>
      </c>
      <c r="O185">
        <f t="shared" si="19"/>
        <v>0</v>
      </c>
      <c r="P185">
        <f t="shared" si="22"/>
        <v>0</v>
      </c>
      <c r="Q185">
        <f t="shared" si="20"/>
        <v>0</v>
      </c>
      <c r="R185">
        <f t="shared" si="23"/>
        <v>0</v>
      </c>
      <c r="S185">
        <f t="shared" si="21"/>
        <v>0</v>
      </c>
      <c r="T185" s="49" t="str">
        <f>IF(H185&lt;&gt;"",VLOOKUP(SUM(O185:S185),System!$A$11:$B$42,2,FALSE),"")</f>
        <v/>
      </c>
    </row>
  </sheetData>
  <mergeCells count="2">
    <mergeCell ref="G8:N8"/>
    <mergeCell ref="A8:F8"/>
  </mergeCells>
  <conditionalFormatting sqref="U1:U7 U186:U1048576 T8:T185">
    <cfRule type="cellIs" dxfId="10" priority="1" operator="equal">
      <formula>"OK!"</formula>
    </cfRule>
    <cfRule type="cellIs" dxfId="9" priority="13" operator="equal">
      <formula>"Fehler!"</formula>
    </cfRule>
  </conditionalFormatting>
  <conditionalFormatting sqref="E5">
    <cfRule type="cellIs" dxfId="8" priority="2" operator="equal">
      <formula>"OK!"</formula>
    </cfRule>
    <cfRule type="cellIs" dxfId="7" priority="10" operator="equal">
      <formula>"Meldung OK! ISRCs fehlen!"</formula>
    </cfRule>
    <cfRule type="cellIs" dxfId="6" priority="11" operator="equal">
      <formula>"unvollständig"</formula>
    </cfRule>
  </conditionalFormatting>
  <conditionalFormatting sqref="B9:C300">
    <cfRule type="expression" dxfId="5" priority="9">
      <formula>$E$3="Erstmeldung"</formula>
    </cfRule>
  </conditionalFormatting>
  <conditionalFormatting sqref="E10:E300">
    <cfRule type="expression" dxfId="4" priority="8">
      <formula>OR(D10="Audiovisuell",D10="Auditiv")</formula>
    </cfRule>
  </conditionalFormatting>
  <conditionalFormatting sqref="E10:E185">
    <cfRule type="expression" dxfId="3" priority="5">
      <formula>D10="online"</formula>
    </cfRule>
  </conditionalFormatting>
  <conditionalFormatting sqref="F10:F185">
    <cfRule type="expression" dxfId="2" priority="4">
      <formula>D10="physisch"</formula>
    </cfRule>
  </conditionalFormatting>
  <conditionalFormatting sqref="L10:L185">
    <cfRule type="expression" dxfId="1" priority="3">
      <formula>J10="ja"</formula>
    </cfRule>
  </conditionalFormatting>
  <conditionalFormatting sqref="T10:T185">
    <cfRule type="cellIs" dxfId="0" priority="12" operator="equal">
      <formula>"Meldung OK! ISRC fehlt!"</formula>
    </cfRule>
  </conditionalFormatting>
  <dataValidations count="1">
    <dataValidation type="list" allowBlank="1" showInputMessage="1" showErrorMessage="1" sqref="B6" xr:uid="{774E21AE-6A88-4708-B1D2-E44427725721}">
      <formula1>"ja,nein"</formula1>
    </dataValidation>
  </dataValidations>
  <pageMargins left="0.70866141732283472" right="0.70866141732283472" top="0.78740157480314965" bottom="0.78740157480314965" header="0.31496062992125984" footer="0.31496062992125984"/>
  <pageSetup paperSize="8" scale="43" orientation="landscape"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6BC73B45-727D-43F0-ADB3-96B5C40C784C}">
          <x14:formula1>
            <xm:f>System!$D$2:$D$8</xm:f>
          </x14:formula1>
          <xm:sqref>E10:E185</xm:sqref>
        </x14:dataValidation>
        <x14:dataValidation type="list" allowBlank="1" showInputMessage="1" showErrorMessage="1" xr:uid="{0827FF7A-8C56-49FD-8D86-CD9DE1585546}">
          <x14:formula1>
            <xm:f>System!$A$2:$A$7</xm:f>
          </x14:formula1>
          <xm:sqref>E10:E185 G10:G185</xm:sqref>
        </x14:dataValidation>
        <x14:dataValidation type="list" allowBlank="1" showInputMessage="1" showErrorMessage="1" xr:uid="{9B5A4CCB-7510-495C-8F7D-1A24FE2734A5}">
          <x14:formula1>
            <xm:f>System!$F$2:$F$7</xm:f>
          </x14:formula1>
          <xm:sqref>J10:J185</xm:sqref>
        </x14:dataValidation>
        <x14:dataValidation type="list" allowBlank="1" showInputMessage="1" showErrorMessage="1" xr:uid="{CED35ADB-0550-414E-934F-3CC01C5579CC}">
          <x14:formula1>
            <xm:f>System!$B$2:$B$4</xm:f>
          </x14:formula1>
          <xm:sqref>D10:D185</xm:sqref>
        </x14:dataValidation>
        <x14:dataValidation type="list" allowBlank="1" showInputMessage="1" showErrorMessage="1" xr:uid="{08E7AA2C-5A72-4CC9-BB8F-F87CEBE60F25}">
          <x14:formula1>
            <xm:f>System!$A$2:$A$3</xm:f>
          </x14:formula1>
          <xm:sqref>G10:G185</xm:sqref>
        </x14:dataValidation>
        <x14:dataValidation type="list" allowBlank="1" showInputMessage="1" showErrorMessage="1" xr:uid="{038C5028-9616-4707-9594-C697B13E050C}">
          <x14:formula1>
            <xm:f>System!$G$2:$G$3</xm:f>
          </x14:formula1>
          <xm:sqref>E3</xm:sqref>
        </x14:dataValidation>
        <x14:dataValidation type="list" allowBlank="1" showInputMessage="1" showErrorMessage="1" xr:uid="{EC0F3E06-502A-491F-9221-EFF6C6B6CAC3}">
          <x14:formula1>
            <xm:f>System!$E$2:$E$7</xm:f>
          </x14:formula1>
          <xm:sqref>F10:F185</xm:sqref>
        </x14:dataValidation>
        <x14:dataValidation type="list" allowBlank="1" showInputMessage="1" showErrorMessage="1" xr:uid="{969A28A1-9C3D-4C94-9199-F6AC3F245476}">
          <x14:formula1>
            <xm:f>System!$I$2:$I$19</xm:f>
          </x14:formula1>
          <xm:sqref>E2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DB6C7-C12F-45CC-8BF0-3CD34690EF93}">
  <sheetPr codeName="Tabelle3"/>
  <dimension ref="A1:H100"/>
  <sheetViews>
    <sheetView topLeftCell="A19" workbookViewId="0">
      <selection activeCell="E28" sqref="E28"/>
    </sheetView>
  </sheetViews>
  <sheetFormatPr baseColWidth="10" defaultRowHeight="14.5" x14ac:dyDescent="0.35"/>
  <sheetData>
    <row r="1" spans="1:8" x14ac:dyDescent="0.35">
      <c r="A1" s="71" t="s">
        <v>68</v>
      </c>
    </row>
    <row r="2" spans="1:8" x14ac:dyDescent="0.35">
      <c r="A2" s="73"/>
    </row>
    <row r="3" spans="1:8" x14ac:dyDescent="0.35">
      <c r="A3" s="73" t="s">
        <v>147</v>
      </c>
    </row>
    <row r="4" spans="1:8" x14ac:dyDescent="0.35">
      <c r="A4" s="86" t="s">
        <v>69</v>
      </c>
    </row>
    <row r="5" spans="1:8" x14ac:dyDescent="0.35">
      <c r="A5" s="75"/>
    </row>
    <row r="6" spans="1:8" x14ac:dyDescent="0.35">
      <c r="A6" s="73" t="s">
        <v>148</v>
      </c>
    </row>
    <row r="7" spans="1:8" x14ac:dyDescent="0.35">
      <c r="A7" s="74" t="s">
        <v>70</v>
      </c>
    </row>
    <row r="8" spans="1:8" x14ac:dyDescent="0.35">
      <c r="A8" s="74"/>
    </row>
    <row r="9" spans="1:8" x14ac:dyDescent="0.35">
      <c r="A9" s="73" t="s">
        <v>149</v>
      </c>
    </row>
    <row r="10" spans="1:8" x14ac:dyDescent="0.35">
      <c r="A10" s="74" t="s">
        <v>71</v>
      </c>
    </row>
    <row r="11" spans="1:8" x14ac:dyDescent="0.35">
      <c r="A11" s="74"/>
    </row>
    <row r="12" spans="1:8" x14ac:dyDescent="0.35">
      <c r="A12" s="87" t="s">
        <v>146</v>
      </c>
    </row>
    <row r="13" spans="1:8" x14ac:dyDescent="0.35">
      <c r="A13" s="74" t="s">
        <v>150</v>
      </c>
      <c r="B13" s="88"/>
      <c r="C13" s="88"/>
      <c r="D13" s="88"/>
      <c r="E13" s="88"/>
      <c r="F13" s="88"/>
      <c r="G13" s="88"/>
      <c r="H13" s="88"/>
    </row>
    <row r="14" spans="1:8" x14ac:dyDescent="0.35">
      <c r="A14" s="74"/>
    </row>
    <row r="15" spans="1:8" x14ac:dyDescent="0.35">
      <c r="A15" s="73" t="s">
        <v>72</v>
      </c>
    </row>
    <row r="16" spans="1:8" x14ac:dyDescent="0.35">
      <c r="A16" s="74" t="s">
        <v>73</v>
      </c>
    </row>
    <row r="17" spans="1:1" x14ac:dyDescent="0.35">
      <c r="A17" s="74"/>
    </row>
    <row r="18" spans="1:1" x14ac:dyDescent="0.35">
      <c r="A18" s="73" t="s">
        <v>145</v>
      </c>
    </row>
    <row r="19" spans="1:1" x14ac:dyDescent="0.35">
      <c r="A19" s="74" t="s">
        <v>152</v>
      </c>
    </row>
    <row r="21" spans="1:1" x14ac:dyDescent="0.35">
      <c r="A21" s="76" t="s">
        <v>74</v>
      </c>
    </row>
    <row r="22" spans="1:1" x14ac:dyDescent="0.35">
      <c r="A22" s="77" t="s">
        <v>75</v>
      </c>
    </row>
    <row r="23" spans="1:1" x14ac:dyDescent="0.35">
      <c r="A23" s="77" t="s">
        <v>76</v>
      </c>
    </row>
    <row r="24" spans="1:1" x14ac:dyDescent="0.35">
      <c r="A24" s="72"/>
    </row>
    <row r="25" spans="1:1" x14ac:dyDescent="0.35">
      <c r="A25" s="73" t="s">
        <v>144</v>
      </c>
    </row>
    <row r="26" spans="1:1" x14ac:dyDescent="0.35">
      <c r="A26" s="74" t="s">
        <v>77</v>
      </c>
    </row>
    <row r="27" spans="1:1" x14ac:dyDescent="0.35">
      <c r="A27" s="75"/>
    </row>
    <row r="28" spans="1:1" x14ac:dyDescent="0.35">
      <c r="A28" s="73" t="s">
        <v>153</v>
      </c>
    </row>
    <row r="29" spans="1:1" x14ac:dyDescent="0.35">
      <c r="A29" s="74" t="s">
        <v>123</v>
      </c>
    </row>
    <row r="30" spans="1:1" x14ac:dyDescent="0.35">
      <c r="A30" s="78"/>
    </row>
    <row r="31" spans="1:1" x14ac:dyDescent="0.35">
      <c r="A31" s="87" t="s">
        <v>151</v>
      </c>
    </row>
    <row r="32" spans="1:1" x14ac:dyDescent="0.35">
      <c r="A32" s="74" t="s">
        <v>78</v>
      </c>
    </row>
    <row r="33" spans="1:3" ht="15.5" x14ac:dyDescent="0.35">
      <c r="A33" s="79"/>
    </row>
    <row r="34" spans="1:3" ht="15.5" x14ac:dyDescent="0.35">
      <c r="A34" s="80" t="s">
        <v>79</v>
      </c>
    </row>
    <row r="35" spans="1:3" x14ac:dyDescent="0.35">
      <c r="A35" s="81"/>
    </row>
    <row r="36" spans="1:3" x14ac:dyDescent="0.35">
      <c r="A36" s="87" t="s">
        <v>80</v>
      </c>
      <c r="C36" s="85"/>
    </row>
    <row r="37" spans="1:3" x14ac:dyDescent="0.35">
      <c r="A37" s="74" t="s">
        <v>81</v>
      </c>
    </row>
    <row r="38" spans="1:3" x14ac:dyDescent="0.35">
      <c r="A38" s="74"/>
    </row>
    <row r="39" spans="1:3" x14ac:dyDescent="0.35">
      <c r="A39" s="87" t="s">
        <v>82</v>
      </c>
    </row>
    <row r="40" spans="1:3" x14ac:dyDescent="0.35">
      <c r="A40" s="74" t="s">
        <v>83</v>
      </c>
    </row>
    <row r="41" spans="1:3" x14ac:dyDescent="0.35">
      <c r="A41" s="74"/>
    </row>
    <row r="42" spans="1:3" x14ac:dyDescent="0.35">
      <c r="A42" s="87" t="s">
        <v>84</v>
      </c>
    </row>
    <row r="43" spans="1:3" x14ac:dyDescent="0.35">
      <c r="A43" s="74" t="s">
        <v>85</v>
      </c>
    </row>
    <row r="44" spans="1:3" x14ac:dyDescent="0.35">
      <c r="A44" s="74"/>
    </row>
    <row r="45" spans="1:3" x14ac:dyDescent="0.35">
      <c r="A45" s="73" t="s">
        <v>86</v>
      </c>
    </row>
    <row r="46" spans="1:3" x14ac:dyDescent="0.35">
      <c r="A46" s="74" t="s">
        <v>87</v>
      </c>
    </row>
    <row r="47" spans="1:3" x14ac:dyDescent="0.35">
      <c r="A47" s="74"/>
    </row>
    <row r="48" spans="1:3" x14ac:dyDescent="0.35">
      <c r="A48" s="73" t="s">
        <v>88</v>
      </c>
    </row>
    <row r="49" spans="1:1" x14ac:dyDescent="0.35">
      <c r="A49" s="74" t="s">
        <v>89</v>
      </c>
    </row>
    <row r="50" spans="1:1" x14ac:dyDescent="0.35">
      <c r="A50" s="75"/>
    </row>
    <row r="51" spans="1:1" x14ac:dyDescent="0.35">
      <c r="A51" s="87" t="s">
        <v>90</v>
      </c>
    </row>
    <row r="52" spans="1:1" x14ac:dyDescent="0.35">
      <c r="A52" s="74" t="s">
        <v>91</v>
      </c>
    </row>
    <row r="53" spans="1:1" x14ac:dyDescent="0.35">
      <c r="A53" s="75"/>
    </row>
    <row r="54" spans="1:1" x14ac:dyDescent="0.35">
      <c r="A54" s="76" t="s">
        <v>92</v>
      </c>
    </row>
    <row r="55" spans="1:1" x14ac:dyDescent="0.35">
      <c r="A55" s="77" t="s">
        <v>93</v>
      </c>
    </row>
    <row r="56" spans="1:1" x14ac:dyDescent="0.35">
      <c r="A56" s="77" t="s">
        <v>94</v>
      </c>
    </row>
    <row r="57" spans="1:1" x14ac:dyDescent="0.35">
      <c r="A57" s="77" t="s">
        <v>95</v>
      </c>
    </row>
    <row r="58" spans="1:1" x14ac:dyDescent="0.35">
      <c r="A58" s="77" t="s">
        <v>96</v>
      </c>
    </row>
    <row r="59" spans="1:1" x14ac:dyDescent="0.35">
      <c r="A59" s="72"/>
    </row>
    <row r="60" spans="1:1" ht="15.5" x14ac:dyDescent="0.35">
      <c r="A60" s="80" t="s">
        <v>97</v>
      </c>
    </row>
    <row r="61" spans="1:1" x14ac:dyDescent="0.35">
      <c r="A61" s="72"/>
    </row>
    <row r="62" spans="1:1" x14ac:dyDescent="0.35">
      <c r="A62" s="87" t="s">
        <v>98</v>
      </c>
    </row>
    <row r="63" spans="1:1" x14ac:dyDescent="0.35">
      <c r="A63" s="74" t="s">
        <v>99</v>
      </c>
    </row>
    <row r="64" spans="1:1" x14ac:dyDescent="0.35">
      <c r="A64" s="75"/>
    </row>
    <row r="65" spans="1:1" x14ac:dyDescent="0.35">
      <c r="A65" s="76" t="s">
        <v>74</v>
      </c>
    </row>
    <row r="66" spans="1:1" x14ac:dyDescent="0.35">
      <c r="A66" s="77" t="s">
        <v>100</v>
      </c>
    </row>
    <row r="67" spans="1:1" x14ac:dyDescent="0.35">
      <c r="A67" s="77" t="s">
        <v>101</v>
      </c>
    </row>
    <row r="68" spans="1:1" x14ac:dyDescent="0.35">
      <c r="A68" s="73"/>
    </row>
    <row r="69" spans="1:1" x14ac:dyDescent="0.35">
      <c r="A69" s="73" t="s">
        <v>102</v>
      </c>
    </row>
    <row r="70" spans="1:1" x14ac:dyDescent="0.35">
      <c r="A70" s="74" t="s">
        <v>103</v>
      </c>
    </row>
    <row r="71" spans="1:1" x14ac:dyDescent="0.35">
      <c r="A71" s="74"/>
    </row>
    <row r="72" spans="1:1" x14ac:dyDescent="0.35">
      <c r="A72" s="73" t="s">
        <v>104</v>
      </c>
    </row>
    <row r="73" spans="1:1" x14ac:dyDescent="0.35">
      <c r="A73" s="74" t="s">
        <v>105</v>
      </c>
    </row>
    <row r="75" spans="1:1" x14ac:dyDescent="0.35">
      <c r="A75" s="73" t="s">
        <v>106</v>
      </c>
    </row>
    <row r="76" spans="1:1" x14ac:dyDescent="0.35">
      <c r="A76" s="74" t="s">
        <v>107</v>
      </c>
    </row>
    <row r="77" spans="1:1" x14ac:dyDescent="0.35">
      <c r="A77" s="75"/>
    </row>
    <row r="78" spans="1:1" x14ac:dyDescent="0.35">
      <c r="A78" s="76" t="s">
        <v>108</v>
      </c>
    </row>
    <row r="79" spans="1:1" x14ac:dyDescent="0.35">
      <c r="A79" s="77" t="s">
        <v>109</v>
      </c>
    </row>
    <row r="80" spans="1:1" x14ac:dyDescent="0.35">
      <c r="A80" s="77"/>
    </row>
    <row r="81" spans="1:1" x14ac:dyDescent="0.35">
      <c r="A81" s="73" t="s">
        <v>110</v>
      </c>
    </row>
    <row r="82" spans="1:1" x14ac:dyDescent="0.35">
      <c r="A82" s="74" t="s">
        <v>111</v>
      </c>
    </row>
    <row r="83" spans="1:1" x14ac:dyDescent="0.35">
      <c r="A83" s="82"/>
    </row>
    <row r="84" spans="1:1" x14ac:dyDescent="0.35">
      <c r="A84" s="73" t="s">
        <v>112</v>
      </c>
    </row>
    <row r="85" spans="1:1" x14ac:dyDescent="0.35">
      <c r="A85" s="74" t="s">
        <v>113</v>
      </c>
    </row>
    <row r="86" spans="1:1" x14ac:dyDescent="0.35">
      <c r="A86" s="75"/>
    </row>
    <row r="87" spans="1:1" x14ac:dyDescent="0.35">
      <c r="A87" s="76" t="s">
        <v>108</v>
      </c>
    </row>
    <row r="88" spans="1:1" x14ac:dyDescent="0.35">
      <c r="A88" s="83" t="s">
        <v>114</v>
      </c>
    </row>
    <row r="89" spans="1:1" x14ac:dyDescent="0.35">
      <c r="A89" s="73"/>
    </row>
    <row r="90" spans="1:1" x14ac:dyDescent="0.35">
      <c r="A90" s="73" t="s">
        <v>115</v>
      </c>
    </row>
    <row r="91" spans="1:1" x14ac:dyDescent="0.35">
      <c r="A91" s="74" t="s">
        <v>116</v>
      </c>
    </row>
    <row r="92" spans="1:1" x14ac:dyDescent="0.35">
      <c r="A92" s="75"/>
    </row>
    <row r="93" spans="1:1" x14ac:dyDescent="0.35">
      <c r="A93" s="76" t="s">
        <v>117</v>
      </c>
    </row>
    <row r="94" spans="1:1" x14ac:dyDescent="0.35">
      <c r="A94" s="77" t="s">
        <v>118</v>
      </c>
    </row>
    <row r="95" spans="1:1" x14ac:dyDescent="0.35">
      <c r="A95" s="84"/>
    </row>
    <row r="96" spans="1:1" x14ac:dyDescent="0.35">
      <c r="A96" s="73" t="s">
        <v>119</v>
      </c>
    </row>
    <row r="97" spans="1:1" x14ac:dyDescent="0.35">
      <c r="A97" s="74" t="s">
        <v>120</v>
      </c>
    </row>
    <row r="98" spans="1:1" x14ac:dyDescent="0.35">
      <c r="A98" s="73"/>
    </row>
    <row r="99" spans="1:1" x14ac:dyDescent="0.35">
      <c r="A99" s="73" t="s">
        <v>121</v>
      </c>
    </row>
    <row r="100" spans="1:1" x14ac:dyDescent="0.35">
      <c r="A100" s="74" t="s">
        <v>122</v>
      </c>
    </row>
  </sheetData>
  <sheetProtection algorithmName="SHA-512" hashValue="V7v7Tag17IIbBM0J2zsIBizlkn7h9+XrvK2tqFrvu4MGBRpaI7SceRW5VqUOPZ7Nzx/P8greHK9verhsN8iWBQ==" saltValue="7+xhH6k+7DH8oxLYuVzJag==" spinCount="100000" sheet="1" objects="1" scenarios="1"/>
  <hyperlinks>
    <hyperlink ref="A88" r:id="rId1" location="!/search" display="https://isrcsearch.ifpi.org/ - !/search" xr:uid="{9B8944E4-AA23-4B79-B54F-8FE453D7BC18}"/>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7C132-13CE-4AAF-ABE7-E6976ACA65A0}">
  <sheetPr codeName="Tabelle2"/>
  <dimension ref="A1:Q42"/>
  <sheetViews>
    <sheetView workbookViewId="0">
      <selection activeCell="I4" sqref="I4"/>
    </sheetView>
  </sheetViews>
  <sheetFormatPr baseColWidth="10" defaultRowHeight="14.5" x14ac:dyDescent="0.35"/>
  <sheetData>
    <row r="1" spans="1:17" ht="15" thickBot="1" x14ac:dyDescent="0.4">
      <c r="A1" t="s">
        <v>1</v>
      </c>
      <c r="B1" t="s">
        <v>15</v>
      </c>
      <c r="C1" t="s">
        <v>14</v>
      </c>
      <c r="D1" t="s">
        <v>5</v>
      </c>
      <c r="E1" t="s">
        <v>6</v>
      </c>
      <c r="F1" t="s">
        <v>16</v>
      </c>
      <c r="G1" t="s">
        <v>45</v>
      </c>
      <c r="I1" t="s">
        <v>142</v>
      </c>
    </row>
    <row r="2" spans="1:17" x14ac:dyDescent="0.35">
      <c r="A2" s="6" t="s">
        <v>2</v>
      </c>
      <c r="B2" s="6" t="s">
        <v>47</v>
      </c>
      <c r="C2" s="7" t="s">
        <v>8</v>
      </c>
      <c r="D2" s="6" t="s">
        <v>7</v>
      </c>
      <c r="E2" s="6" t="s">
        <v>55</v>
      </c>
      <c r="F2" s="52" t="s">
        <v>17</v>
      </c>
      <c r="G2" s="6" t="s">
        <v>46</v>
      </c>
      <c r="I2">
        <v>2015</v>
      </c>
    </row>
    <row r="3" spans="1:17" x14ac:dyDescent="0.35">
      <c r="A3" s="7" t="s">
        <v>3</v>
      </c>
      <c r="B3" s="7" t="s">
        <v>57</v>
      </c>
      <c r="C3" s="7" t="s">
        <v>57</v>
      </c>
      <c r="D3" s="7" t="s">
        <v>8</v>
      </c>
      <c r="E3" s="7" t="s">
        <v>54</v>
      </c>
      <c r="F3" s="51" t="s">
        <v>18</v>
      </c>
      <c r="G3" s="7" t="s">
        <v>53</v>
      </c>
      <c r="I3">
        <v>2016</v>
      </c>
    </row>
    <row r="4" spans="1:17" x14ac:dyDescent="0.35">
      <c r="A4" s="7"/>
      <c r="B4" s="7"/>
      <c r="C4" s="7"/>
      <c r="D4" s="7"/>
      <c r="E4" s="7" t="s">
        <v>51</v>
      </c>
      <c r="F4" s="7"/>
      <c r="G4" s="7" t="s">
        <v>141</v>
      </c>
      <c r="I4">
        <v>2017</v>
      </c>
    </row>
    <row r="5" spans="1:17" x14ac:dyDescent="0.35">
      <c r="A5" s="7"/>
      <c r="B5" s="7"/>
      <c r="C5" s="7"/>
      <c r="D5" s="7"/>
      <c r="E5" s="7" t="s">
        <v>50</v>
      </c>
      <c r="F5" s="7"/>
      <c r="G5" s="7"/>
      <c r="I5">
        <v>2018</v>
      </c>
    </row>
    <row r="6" spans="1:17" x14ac:dyDescent="0.35">
      <c r="A6" s="7"/>
      <c r="B6" s="7"/>
      <c r="C6" s="7"/>
      <c r="D6" s="7"/>
      <c r="F6" s="7"/>
      <c r="G6" s="7"/>
      <c r="I6">
        <v>2019</v>
      </c>
    </row>
    <row r="7" spans="1:17" ht="15" thickBot="1" x14ac:dyDescent="0.4">
      <c r="A7" s="8"/>
      <c r="B7" s="8"/>
      <c r="C7" s="8"/>
      <c r="D7" s="8"/>
      <c r="E7" s="8"/>
      <c r="F7" s="8"/>
      <c r="G7" s="8"/>
      <c r="I7">
        <v>2020</v>
      </c>
    </row>
    <row r="8" spans="1:17" x14ac:dyDescent="0.35">
      <c r="I8">
        <v>2021</v>
      </c>
    </row>
    <row r="9" spans="1:17" x14ac:dyDescent="0.35">
      <c r="I9">
        <v>2022</v>
      </c>
    </row>
    <row r="10" spans="1:17" x14ac:dyDescent="0.35">
      <c r="I10">
        <v>2023</v>
      </c>
    </row>
    <row r="11" spans="1:17" x14ac:dyDescent="0.35">
      <c r="A11">
        <v>0</v>
      </c>
      <c r="B11" t="s">
        <v>25</v>
      </c>
      <c r="I11">
        <v>2024</v>
      </c>
      <c r="N11" s="56">
        <v>1000</v>
      </c>
      <c r="O11" s="57">
        <v>100</v>
      </c>
      <c r="P11" s="57">
        <v>10</v>
      </c>
      <c r="Q11" s="57">
        <v>1</v>
      </c>
    </row>
    <row r="12" spans="1:17" x14ac:dyDescent="0.35">
      <c r="A12">
        <v>1</v>
      </c>
      <c r="B12" s="16" t="s">
        <v>28</v>
      </c>
      <c r="I12">
        <v>2025</v>
      </c>
      <c r="N12" s="15" t="s">
        <v>26</v>
      </c>
      <c r="O12" s="16" t="s">
        <v>59</v>
      </c>
      <c r="P12" s="16" t="s">
        <v>27</v>
      </c>
      <c r="Q12" s="16" t="s">
        <v>28</v>
      </c>
    </row>
    <row r="13" spans="1:17" x14ac:dyDescent="0.35">
      <c r="A13">
        <v>10</v>
      </c>
      <c r="B13" s="16" t="s">
        <v>27</v>
      </c>
      <c r="I13">
        <v>2026</v>
      </c>
    </row>
    <row r="14" spans="1:17" x14ac:dyDescent="0.35">
      <c r="A14">
        <v>11</v>
      </c>
      <c r="B14" s="16" t="s">
        <v>29</v>
      </c>
      <c r="I14">
        <v>2027</v>
      </c>
    </row>
    <row r="15" spans="1:17" x14ac:dyDescent="0.35">
      <c r="A15">
        <v>100</v>
      </c>
      <c r="B15" s="16" t="s">
        <v>60</v>
      </c>
      <c r="I15">
        <v>2028</v>
      </c>
    </row>
    <row r="16" spans="1:17" x14ac:dyDescent="0.35">
      <c r="A16">
        <v>101</v>
      </c>
      <c r="B16" s="16" t="s">
        <v>61</v>
      </c>
      <c r="I16">
        <v>2029</v>
      </c>
    </row>
    <row r="17" spans="1:9" x14ac:dyDescent="0.35">
      <c r="A17">
        <v>111</v>
      </c>
      <c r="B17" s="16" t="s">
        <v>62</v>
      </c>
      <c r="I17">
        <v>2030</v>
      </c>
    </row>
    <row r="18" spans="1:9" x14ac:dyDescent="0.35">
      <c r="A18">
        <v>110</v>
      </c>
      <c r="B18" s="16" t="s">
        <v>63</v>
      </c>
      <c r="I18">
        <v>2031</v>
      </c>
    </row>
    <row r="19" spans="1:9" x14ac:dyDescent="0.35">
      <c r="A19">
        <v>1000</v>
      </c>
      <c r="B19" s="15" t="s">
        <v>26</v>
      </c>
      <c r="I19">
        <v>2032</v>
      </c>
    </row>
    <row r="20" spans="1:9" x14ac:dyDescent="0.35">
      <c r="A20">
        <v>1001</v>
      </c>
      <c r="B20" s="15" t="s">
        <v>30</v>
      </c>
    </row>
    <row r="21" spans="1:9" x14ac:dyDescent="0.35">
      <c r="A21">
        <v>1011</v>
      </c>
      <c r="B21" s="15" t="s">
        <v>31</v>
      </c>
    </row>
    <row r="22" spans="1:9" x14ac:dyDescent="0.35">
      <c r="A22">
        <v>1111</v>
      </c>
      <c r="B22" s="15" t="s">
        <v>64</v>
      </c>
    </row>
    <row r="23" spans="1:9" x14ac:dyDescent="0.35">
      <c r="A23">
        <v>1100</v>
      </c>
      <c r="B23" s="15" t="s">
        <v>65</v>
      </c>
    </row>
    <row r="24" spans="1:9" x14ac:dyDescent="0.35">
      <c r="A24">
        <v>1101</v>
      </c>
      <c r="B24" s="15" t="s">
        <v>66</v>
      </c>
    </row>
    <row r="25" spans="1:9" x14ac:dyDescent="0.35">
      <c r="A25">
        <v>1110</v>
      </c>
      <c r="B25" s="15" t="s">
        <v>67</v>
      </c>
    </row>
    <row r="26" spans="1:9" x14ac:dyDescent="0.35">
      <c r="A26">
        <v>1010</v>
      </c>
      <c r="B26" s="15" t="s">
        <v>48</v>
      </c>
    </row>
    <row r="27" spans="1:9" x14ac:dyDescent="0.35">
      <c r="A27">
        <v>10001</v>
      </c>
      <c r="B27" t="s">
        <v>125</v>
      </c>
    </row>
    <row r="28" spans="1:9" x14ac:dyDescent="0.35">
      <c r="A28">
        <v>10010</v>
      </c>
      <c r="B28" t="s">
        <v>126</v>
      </c>
    </row>
    <row r="29" spans="1:9" x14ac:dyDescent="0.35">
      <c r="A29">
        <v>10011</v>
      </c>
      <c r="B29" t="s">
        <v>127</v>
      </c>
    </row>
    <row r="30" spans="1:9" x14ac:dyDescent="0.35">
      <c r="A30">
        <v>10100</v>
      </c>
      <c r="B30" t="s">
        <v>128</v>
      </c>
    </row>
    <row r="31" spans="1:9" x14ac:dyDescent="0.35">
      <c r="A31">
        <v>10101</v>
      </c>
      <c r="B31" t="s">
        <v>129</v>
      </c>
    </row>
    <row r="32" spans="1:9" x14ac:dyDescent="0.35">
      <c r="A32">
        <v>10111</v>
      </c>
      <c r="B32" t="s">
        <v>130</v>
      </c>
    </row>
    <row r="33" spans="1:2" x14ac:dyDescent="0.35">
      <c r="A33">
        <v>10110</v>
      </c>
      <c r="B33" t="s">
        <v>131</v>
      </c>
    </row>
    <row r="34" spans="1:2" x14ac:dyDescent="0.35">
      <c r="A34">
        <v>11000</v>
      </c>
      <c r="B34" t="s">
        <v>132</v>
      </c>
    </row>
    <row r="35" spans="1:2" x14ac:dyDescent="0.35">
      <c r="A35">
        <v>11001</v>
      </c>
      <c r="B35" t="s">
        <v>133</v>
      </c>
    </row>
    <row r="36" spans="1:2" x14ac:dyDescent="0.35">
      <c r="A36">
        <v>11011</v>
      </c>
      <c r="B36" t="s">
        <v>134</v>
      </c>
    </row>
    <row r="37" spans="1:2" x14ac:dyDescent="0.35">
      <c r="A37">
        <v>11111</v>
      </c>
      <c r="B37" t="s">
        <v>135</v>
      </c>
    </row>
    <row r="38" spans="1:2" x14ac:dyDescent="0.35">
      <c r="A38">
        <v>11100</v>
      </c>
      <c r="B38" t="s">
        <v>136</v>
      </c>
    </row>
    <row r="39" spans="1:2" x14ac:dyDescent="0.35">
      <c r="A39">
        <v>11101</v>
      </c>
      <c r="B39" t="s">
        <v>137</v>
      </c>
    </row>
    <row r="40" spans="1:2" x14ac:dyDescent="0.35">
      <c r="A40">
        <v>11110</v>
      </c>
      <c r="B40" t="s">
        <v>138</v>
      </c>
    </row>
    <row r="41" spans="1:2" x14ac:dyDescent="0.35">
      <c r="A41">
        <v>11010</v>
      </c>
      <c r="B41" t="s">
        <v>139</v>
      </c>
    </row>
    <row r="42" spans="1:2" x14ac:dyDescent="0.35">
      <c r="A42">
        <v>10000</v>
      </c>
      <c r="B42" t="s">
        <v>140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Meldetemplate</vt:lpstr>
      <vt:lpstr>Nutzungsleitfaden</vt:lpstr>
      <vt:lpstr>Tonträger</vt:lpstr>
      <vt:lpstr>Videoclip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Galvez</dc:creator>
  <cp:lastModifiedBy>Monica Galvez</cp:lastModifiedBy>
  <cp:lastPrinted>2020-01-10T09:12:50Z</cp:lastPrinted>
  <dcterms:created xsi:type="dcterms:W3CDTF">2019-11-28T12:15:10Z</dcterms:created>
  <dcterms:modified xsi:type="dcterms:W3CDTF">2022-02-22T12:22:26Z</dcterms:modified>
</cp:coreProperties>
</file>